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7200" activeTab="0"/>
  </bookViews>
  <sheets>
    <sheet name="日二技" sheetId="1" r:id="rId1"/>
    <sheet name="日四技(化妝品) " sheetId="2" r:id="rId2"/>
    <sheet name="日四技(生技)" sheetId="3" r:id="rId3"/>
  </sheets>
  <definedNames/>
  <calcPr fullCalcOnLoad="1"/>
</workbook>
</file>

<file path=xl/sharedStrings.xml><?xml version="1.0" encoding="utf-8"?>
<sst xmlns="http://schemas.openxmlformats.org/spreadsheetml/2006/main" count="390" uniqueCount="206">
  <si>
    <t>微生物檢驗</t>
  </si>
  <si>
    <t>生醫材料</t>
  </si>
  <si>
    <t>第    一    學    年</t>
  </si>
  <si>
    <t>第    二    學    年</t>
  </si>
  <si>
    <t>總計</t>
  </si>
  <si>
    <t>第一學期</t>
  </si>
  <si>
    <t>第二學期</t>
  </si>
  <si>
    <t>學分數</t>
  </si>
  <si>
    <t>科      目</t>
  </si>
  <si>
    <t>學</t>
  </si>
  <si>
    <t>時</t>
  </si>
  <si>
    <t>分</t>
  </si>
  <si>
    <t>數</t>
  </si>
  <si>
    <t>共同必修</t>
  </si>
  <si>
    <t>英文</t>
  </si>
  <si>
    <r>
      <t>通識課程</t>
    </r>
    <r>
      <rPr>
        <sz val="12"/>
        <rFont val="Times New Roman"/>
        <family val="1"/>
      </rPr>
      <t>(</t>
    </r>
    <r>
      <rPr>
        <sz val="12"/>
        <rFont val="標楷體"/>
        <family val="4"/>
      </rPr>
      <t>一</t>
    </r>
    <r>
      <rPr>
        <sz val="12"/>
        <rFont val="Times New Roman"/>
        <family val="1"/>
      </rPr>
      <t>)</t>
    </r>
  </si>
  <si>
    <t>法律概論</t>
  </si>
  <si>
    <t>應用英文</t>
  </si>
  <si>
    <t>國文</t>
  </si>
  <si>
    <r>
      <t>通識課程</t>
    </r>
    <r>
      <rPr>
        <sz val="12"/>
        <rFont val="Times New Roman"/>
        <family val="1"/>
      </rPr>
      <t>(</t>
    </r>
    <r>
      <rPr>
        <sz val="12"/>
        <rFont val="標楷體"/>
        <family val="4"/>
      </rPr>
      <t>二</t>
    </r>
    <r>
      <rPr>
        <sz val="12"/>
        <rFont val="Times New Roman"/>
        <family val="1"/>
      </rPr>
      <t>)</t>
    </r>
  </si>
  <si>
    <t>小    計</t>
  </si>
  <si>
    <t>專業必修</t>
  </si>
  <si>
    <t>小　計</t>
  </si>
  <si>
    <t>專業選修</t>
  </si>
  <si>
    <t>預開選修/至少修</t>
  </si>
  <si>
    <t>合計</t>
  </si>
  <si>
    <t>2.在不違反科目開設之邏輯順序原則下，得以調整科目開設之學年(期)。</t>
  </si>
  <si>
    <t>3.選修科目至少需20人才開班。</t>
  </si>
  <si>
    <t>微生物學</t>
  </si>
  <si>
    <t>生物化學</t>
  </si>
  <si>
    <t>醫學生技</t>
  </si>
  <si>
    <t>養生藥膳</t>
  </si>
  <si>
    <r>
      <t>生技產業趨勢與管理</t>
    </r>
    <r>
      <rPr>
        <sz val="12"/>
        <rFont val="Times New Roman"/>
        <family val="1"/>
      </rPr>
      <t xml:space="preserve"> </t>
    </r>
  </si>
  <si>
    <t>化妝品生技</t>
  </si>
  <si>
    <t>生技行銷策略與管理</t>
  </si>
  <si>
    <t>芳療保健</t>
  </si>
  <si>
    <t>機能性食品開發</t>
  </si>
  <si>
    <t>化妝品檢驗</t>
  </si>
  <si>
    <t>化妝品調製</t>
  </si>
  <si>
    <t>幹細胞工程學</t>
  </si>
  <si>
    <t>#生技應用軟體</t>
  </si>
  <si>
    <t>專題討論</t>
  </si>
  <si>
    <t>造型暨攝影創意設計</t>
  </si>
  <si>
    <t>實務證照實習(美容乙或丙級)</t>
  </si>
  <si>
    <t>美容儀器原理</t>
  </si>
  <si>
    <t>化妝品奈米材料</t>
  </si>
  <si>
    <t>香藥草生技概論</t>
  </si>
  <si>
    <t>基礎髮型與美容設計</t>
  </si>
  <si>
    <t>生物美體學</t>
  </si>
  <si>
    <t>歐式按摩暨生技經絡養身</t>
  </si>
  <si>
    <t>美體食品生物技術</t>
  </si>
  <si>
    <t>分子生物學</t>
  </si>
  <si>
    <t>專題製作</t>
  </si>
  <si>
    <t>專題製作</t>
  </si>
  <si>
    <t>毒物學</t>
  </si>
  <si>
    <t>基礎彩妝造型</t>
  </si>
  <si>
    <t>產學實務講座</t>
  </si>
  <si>
    <t xml:space="preserve"> </t>
  </si>
  <si>
    <t xml:space="preserve"> </t>
  </si>
  <si>
    <t>微生物實驗</t>
  </si>
  <si>
    <t>保健營養學</t>
  </si>
  <si>
    <t>生物化學實驗</t>
  </si>
  <si>
    <t xml:space="preserve">分子生物學實驗 </t>
  </si>
  <si>
    <t>生物技術</t>
  </si>
  <si>
    <t>生物化學實驗</t>
  </si>
  <si>
    <t>校外實習</t>
  </si>
  <si>
    <t>化妝品實務及法規</t>
  </si>
  <si>
    <t xml:space="preserve">皮膚生理學 </t>
  </si>
  <si>
    <t>醫學生技</t>
  </si>
  <si>
    <t>造型暨攝影創意設計</t>
  </si>
  <si>
    <t>香藥草生技概論</t>
  </si>
  <si>
    <t>養生藥膳</t>
  </si>
  <si>
    <t>保養品生技產業安全與衛生</t>
  </si>
  <si>
    <r>
      <t>生技產業趨勢與管理</t>
    </r>
    <r>
      <rPr>
        <sz val="12"/>
        <rFont val="Times New Roman"/>
        <family val="1"/>
      </rPr>
      <t xml:space="preserve"> </t>
    </r>
  </si>
  <si>
    <t>基礎髮型與美容設計</t>
  </si>
  <si>
    <t>生物美體學</t>
  </si>
  <si>
    <t>#生技應用軟體</t>
  </si>
  <si>
    <t>歐式按摩暨生技經絡養身</t>
  </si>
  <si>
    <t>化妝品生技</t>
  </si>
  <si>
    <t>美體食品生物技術</t>
  </si>
  <si>
    <t>芳療保健</t>
  </si>
  <si>
    <t>第一學年</t>
  </si>
  <si>
    <t>第二學年</t>
  </si>
  <si>
    <t>第三學年</t>
  </si>
  <si>
    <t>第四學年</t>
  </si>
  <si>
    <r>
      <t>科</t>
    </r>
    <r>
      <rPr>
        <sz val="12"/>
        <rFont val="Times New Roman"/>
        <family val="1"/>
      </rPr>
      <t xml:space="preserve">        </t>
    </r>
    <r>
      <rPr>
        <sz val="12"/>
        <rFont val="標楷體"/>
        <family val="4"/>
      </rPr>
      <t>目</t>
    </r>
  </si>
  <si>
    <t>一學期</t>
  </si>
  <si>
    <t>二學期</t>
  </si>
  <si>
    <r>
      <t>科</t>
    </r>
    <r>
      <rPr>
        <sz val="12"/>
        <rFont val="Times New Roman"/>
        <family val="1"/>
      </rPr>
      <t xml:space="preserve">          </t>
    </r>
    <r>
      <rPr>
        <sz val="12"/>
        <rFont val="標楷體"/>
        <family val="4"/>
      </rPr>
      <t>目</t>
    </r>
  </si>
  <si>
    <t>時數</t>
  </si>
  <si>
    <t>學分</t>
  </si>
  <si>
    <t>學校必修</t>
  </si>
  <si>
    <t>體育(一)(二)</t>
  </si>
  <si>
    <t>體育(三)(四)</t>
  </si>
  <si>
    <t>通識課程(四)</t>
  </si>
  <si>
    <t>畢業技能檢定</t>
  </si>
  <si>
    <t>服務教育(一)(二)</t>
  </si>
  <si>
    <r>
      <t>英語聽講練習</t>
    </r>
    <r>
      <rPr>
        <sz val="12"/>
        <color indexed="8"/>
        <rFont val="Times New Roman"/>
        <family val="1"/>
      </rPr>
      <t xml:space="preserve">  </t>
    </r>
  </si>
  <si>
    <t>通識課程(五)</t>
  </si>
  <si>
    <t>通識課程(六)</t>
  </si>
  <si>
    <t>國文(一)(二)</t>
  </si>
  <si>
    <r>
      <t>英語寫作練習</t>
    </r>
    <r>
      <rPr>
        <sz val="12"/>
        <color indexed="8"/>
        <rFont val="Times New Roman"/>
        <family val="1"/>
      </rPr>
      <t xml:space="preserve">  </t>
    </r>
  </si>
  <si>
    <t>英文(一)(二)</t>
  </si>
  <si>
    <t>通識課程(二)(三)</t>
  </si>
  <si>
    <t>通識課程（一）中華人文</t>
  </si>
  <si>
    <t>小計</t>
  </si>
  <si>
    <t>學院必修</t>
  </si>
  <si>
    <t>化學</t>
  </si>
  <si>
    <t>學系必修</t>
  </si>
  <si>
    <t>有機化學實驗</t>
  </si>
  <si>
    <t>專題討論</t>
  </si>
  <si>
    <t>化學實驗</t>
  </si>
  <si>
    <t>遺傳工程學</t>
  </si>
  <si>
    <r>
      <t>生物技術</t>
    </r>
    <r>
      <rPr>
        <sz val="12"/>
        <rFont val="Times New Roman"/>
        <family val="1"/>
      </rPr>
      <t>(</t>
    </r>
    <r>
      <rPr>
        <sz val="12"/>
        <rFont val="標楷體"/>
        <family val="4"/>
      </rPr>
      <t>一</t>
    </r>
    <r>
      <rPr>
        <sz val="12"/>
        <rFont val="Times New Roman"/>
        <family val="1"/>
      </rPr>
      <t>)</t>
    </r>
  </si>
  <si>
    <t>微生物學實驗</t>
  </si>
  <si>
    <t>生物科技英文文獻選讀</t>
  </si>
  <si>
    <t>生理學</t>
  </si>
  <si>
    <r>
      <t>生物化學</t>
    </r>
    <r>
      <rPr>
        <sz val="12"/>
        <rFont val="Times New Roman"/>
        <family val="1"/>
      </rPr>
      <t>(</t>
    </r>
    <r>
      <rPr>
        <sz val="12"/>
        <rFont val="標楷體"/>
        <family val="4"/>
      </rPr>
      <t>一</t>
    </r>
    <r>
      <rPr>
        <sz val="12"/>
        <rFont val="Times New Roman"/>
        <family val="1"/>
      </rPr>
      <t>)</t>
    </r>
  </si>
  <si>
    <t>細胞生物學</t>
  </si>
  <si>
    <r>
      <t>生物學</t>
    </r>
    <r>
      <rPr>
        <sz val="12"/>
        <rFont val="Times New Roman"/>
        <family val="1"/>
      </rPr>
      <t>(</t>
    </r>
    <r>
      <rPr>
        <sz val="12"/>
        <rFont val="標楷體"/>
        <family val="4"/>
      </rPr>
      <t>二</t>
    </r>
    <r>
      <rPr>
        <sz val="12"/>
        <rFont val="Times New Roman"/>
        <family val="1"/>
      </rPr>
      <t>)</t>
    </r>
  </si>
  <si>
    <t>分子生物學實驗</t>
  </si>
  <si>
    <t>免疫學</t>
  </si>
  <si>
    <t>生物學實驗</t>
  </si>
  <si>
    <t>分析化學實驗</t>
  </si>
  <si>
    <r>
      <t>生物化學</t>
    </r>
    <r>
      <rPr>
        <sz val="12"/>
        <rFont val="Times New Roman"/>
        <family val="1"/>
      </rPr>
      <t>(</t>
    </r>
    <r>
      <rPr>
        <sz val="12"/>
        <rFont val="標楷體"/>
        <family val="4"/>
      </rPr>
      <t>二</t>
    </r>
    <r>
      <rPr>
        <sz val="12"/>
        <rFont val="Times New Roman"/>
        <family val="1"/>
      </rPr>
      <t>)</t>
    </r>
  </si>
  <si>
    <r>
      <t>生物技術</t>
    </r>
    <r>
      <rPr>
        <sz val="12"/>
        <rFont val="Times New Roman"/>
        <family val="1"/>
      </rPr>
      <t>(</t>
    </r>
    <r>
      <rPr>
        <sz val="12"/>
        <rFont val="標楷體"/>
        <family val="4"/>
      </rPr>
      <t>二</t>
    </r>
    <r>
      <rPr>
        <sz val="12"/>
        <rFont val="Times New Roman"/>
        <family val="1"/>
      </rPr>
      <t>)</t>
    </r>
  </si>
  <si>
    <t>生物統計</t>
  </si>
  <si>
    <t>選修科目</t>
  </si>
  <si>
    <t>學校選修</t>
  </si>
  <si>
    <t>軍訓(一)(二)</t>
  </si>
  <si>
    <t>軍訓(三)(四)</t>
  </si>
  <si>
    <t>體育</t>
  </si>
  <si>
    <t>學院選修</t>
  </si>
  <si>
    <t>自然醫學與健康</t>
  </si>
  <si>
    <t>學系選修</t>
  </si>
  <si>
    <t>建議選修</t>
  </si>
  <si>
    <t>合計</t>
  </si>
  <si>
    <t>1,「#」為需要電腦上機實習科目。「@」為專業證照輔導課程。</t>
  </si>
  <si>
    <t>2.「畢業技能檢定」以取得依「中華技術學院專業證照認定辦法」認定之專業證照及英語能力檢定辦理抵免，學生於就學期間未能取得證照辦理抵免者必須配合選讀輔導考照課程。　</t>
  </si>
  <si>
    <t>3.「專題製作」課程學生必須修課及格兩次始可畢業。</t>
  </si>
  <si>
    <t>分析化學</t>
  </si>
  <si>
    <t>有機化學</t>
  </si>
  <si>
    <t>基礎實務證照實習(美容丙級)</t>
  </si>
  <si>
    <t>基礎護膚生理學</t>
  </si>
  <si>
    <t>化妝品檢驗分析</t>
  </si>
  <si>
    <t>生技美容法規管理</t>
  </si>
  <si>
    <t>基礎醫美儀器原理</t>
  </si>
  <si>
    <t>基礎質物芳療學</t>
  </si>
  <si>
    <t>生技產業安全與衛生</t>
  </si>
  <si>
    <t>美容保健學</t>
  </si>
  <si>
    <t>營養學</t>
  </si>
  <si>
    <t>學分數</t>
  </si>
  <si>
    <r>
      <t>生物學</t>
    </r>
    <r>
      <rPr>
        <sz val="12"/>
        <rFont val="Times New Roman"/>
        <family val="1"/>
      </rPr>
      <t>(</t>
    </r>
    <r>
      <rPr>
        <sz val="12"/>
        <rFont val="標楷體"/>
        <family val="4"/>
      </rPr>
      <t>一</t>
    </r>
    <r>
      <rPr>
        <sz val="12"/>
        <rFont val="Times New Roman"/>
        <family val="1"/>
      </rPr>
      <t>)</t>
    </r>
  </si>
  <si>
    <t>中華科技大學日間部四技生技系課程表(九十九學年度入學) 生技組</t>
  </si>
  <si>
    <t>健康科技概論</t>
  </si>
  <si>
    <t>環境科學概論</t>
  </si>
  <si>
    <t>農業生技概論</t>
  </si>
  <si>
    <t>醫學生技概論</t>
  </si>
  <si>
    <t>食品科學概論</t>
  </si>
  <si>
    <t>食品生物技術</t>
  </si>
  <si>
    <t>環境微生物</t>
  </si>
  <si>
    <t>#計算機概論</t>
  </si>
  <si>
    <t>生技產業安全與衛生</t>
  </si>
  <si>
    <t>幹細胞工程學</t>
  </si>
  <si>
    <t>化妝品生技</t>
  </si>
  <si>
    <t>#生技應用軟體</t>
  </si>
  <si>
    <t>儀器分析</t>
  </si>
  <si>
    <t>植物生物技術</t>
  </si>
  <si>
    <t>保健營養學</t>
  </si>
  <si>
    <t>生化工程學</t>
  </si>
  <si>
    <t>毒物學</t>
  </si>
  <si>
    <t>蛋白質技術</t>
  </si>
  <si>
    <t>組織培養</t>
  </si>
  <si>
    <t>生技產業投資與分析</t>
  </si>
  <si>
    <t>發酵技術</t>
  </si>
  <si>
    <t>應用微生物學</t>
  </si>
  <si>
    <r>
      <t>#</t>
    </r>
    <r>
      <rPr>
        <sz val="12"/>
        <rFont val="標楷體"/>
        <family val="4"/>
      </rPr>
      <t>生物資訊</t>
    </r>
  </si>
  <si>
    <t>微生物檢驗</t>
  </si>
  <si>
    <t>檢驗醫學</t>
  </si>
  <si>
    <t>生物檢測與生物晶片開發</t>
  </si>
  <si>
    <t>生物產業趨勢與管理</t>
  </si>
  <si>
    <t>中草藥生物技術</t>
  </si>
  <si>
    <t>環境生物技術</t>
  </si>
  <si>
    <t>校外實習</t>
  </si>
  <si>
    <t>機能性食品開發</t>
  </si>
  <si>
    <t>奈米生技</t>
  </si>
  <si>
    <t>生醫材料</t>
  </si>
  <si>
    <t>分子檢驗技術</t>
  </si>
  <si>
    <t>生技行銷策略與管理</t>
  </si>
  <si>
    <t>實用藥物學</t>
  </si>
  <si>
    <t>品質管理</t>
  </si>
  <si>
    <t>動物生物技術</t>
  </si>
  <si>
    <t>中華科技大學日間部四技生技系課程表(九十九學年度入學) 化妝品生技組</t>
  </si>
  <si>
    <t>學分數</t>
  </si>
  <si>
    <t>通識課程(三)(四)</t>
  </si>
  <si>
    <t>營養學</t>
  </si>
  <si>
    <r>
      <t>生物學</t>
    </r>
    <r>
      <rPr>
        <sz val="12"/>
        <rFont val="Times New Roman"/>
        <family val="1"/>
      </rPr>
      <t>(</t>
    </r>
    <r>
      <rPr>
        <sz val="12"/>
        <rFont val="標楷體"/>
        <family val="4"/>
      </rPr>
      <t>一</t>
    </r>
    <r>
      <rPr>
        <sz val="12"/>
        <rFont val="Times New Roman"/>
        <family val="1"/>
      </rPr>
      <t>)</t>
    </r>
  </si>
  <si>
    <t>生技暨美妝產業投資與分析</t>
  </si>
  <si>
    <t>實務證照實習(美容乙或丙級)</t>
  </si>
  <si>
    <t>基礎彩妝造型</t>
  </si>
  <si>
    <r>
      <t>#</t>
    </r>
    <r>
      <rPr>
        <sz val="12"/>
        <rFont val="標楷體"/>
        <family val="4"/>
      </rPr>
      <t>生物資訊</t>
    </r>
  </si>
  <si>
    <t>食品科學及美容營養概論</t>
  </si>
  <si>
    <t>#計算機概論</t>
  </si>
  <si>
    <t>1.本系最低需修滿72學分始准畢業。</t>
  </si>
  <si>
    <t>健康科技概論</t>
  </si>
  <si>
    <r>
      <t>生物科技系進修學院二年制課程標準</t>
    </r>
    <r>
      <rPr>
        <sz val="12"/>
        <rFont val="標楷體"/>
        <family val="4"/>
      </rPr>
      <t>(九十九學年入學)</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</si>
</sst>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0;[Red]#,##0"/>
    <numFmt numFmtId="181" formatCode="#,##0.00;[Red]#,##0.00"/>
    <numFmt numFmtId="182" formatCode="m&quot;月&quot;d&quot;日&quot;"/>
    <numFmt numFmtId="183" formatCode="m/d"/>
    <numFmt numFmtId="184" formatCode="#\ ?/2"/>
    <numFmt numFmtId="185" formatCode="0_ "/>
    <numFmt numFmtId="186" formatCode="0_);[Red]\(0\)"/>
    <numFmt numFmtId="187" formatCode="0;[Red]0"/>
    <numFmt numFmtId="188" formatCode="0.00;[Red]0.00"/>
    <numFmt numFmtId="189" formatCode="0.0_ "/>
  </numFmts>
  <fonts count="21">
    <font>
      <sz val="12"/>
      <name val="新細明體"/>
      <family val="1"/>
    </font>
    <font>
      <sz val="9"/>
      <name val="新細明體"/>
      <family val="1"/>
    </font>
    <font>
      <sz val="12"/>
      <name val="標楷體"/>
      <family val="4"/>
    </font>
    <font>
      <u val="single"/>
      <sz val="12"/>
      <color indexed="12"/>
      <name val="新細明體"/>
      <family val="1"/>
    </font>
    <font>
      <u val="single"/>
      <sz val="12"/>
      <color indexed="36"/>
      <name val="新細明體"/>
      <family val="1"/>
    </font>
    <font>
      <sz val="16"/>
      <name val="標楷體"/>
      <family val="4"/>
    </font>
    <font>
      <sz val="18"/>
      <name val="標楷體"/>
      <family val="4"/>
    </font>
    <font>
      <b/>
      <sz val="12"/>
      <name val="Times New Roman"/>
      <family val="1"/>
    </font>
    <font>
      <sz val="12"/>
      <name val="Times New Roman"/>
      <family val="1"/>
    </font>
    <font>
      <sz val="12"/>
      <color indexed="8"/>
      <name val="標楷體"/>
      <family val="4"/>
    </font>
    <font>
      <sz val="11"/>
      <name val="標楷體"/>
      <family val="4"/>
    </font>
    <font>
      <sz val="11"/>
      <name val="Times New Roman"/>
      <family val="1"/>
    </font>
    <font>
      <b/>
      <i/>
      <sz val="12"/>
      <color indexed="10"/>
      <name val="標楷體"/>
      <family val="4"/>
    </font>
    <font>
      <sz val="12"/>
      <color indexed="10"/>
      <name val="標楷體"/>
      <family val="4"/>
    </font>
    <font>
      <sz val="11"/>
      <color indexed="10"/>
      <name val="Times New Roman"/>
      <family val="1"/>
    </font>
    <font>
      <sz val="11"/>
      <color indexed="8"/>
      <name val="Times New Roman"/>
      <family val="1"/>
    </font>
    <font>
      <sz val="12"/>
      <color indexed="8"/>
      <name val="Times New Roman"/>
      <family val="1"/>
    </font>
    <font>
      <b/>
      <i/>
      <sz val="12"/>
      <name val="Times New Roman"/>
      <family val="1"/>
    </font>
    <font>
      <sz val="12"/>
      <color indexed="61"/>
      <name val="標楷體"/>
      <family val="4"/>
    </font>
    <font>
      <b/>
      <sz val="16"/>
      <name val="標楷體"/>
      <family val="4"/>
    </font>
    <font>
      <b/>
      <sz val="16"/>
      <name val="新細明體"/>
      <family val="1"/>
    </font>
  </fonts>
  <fills count="2">
    <fill>
      <patternFill/>
    </fill>
    <fill>
      <patternFill patternType="gray125"/>
    </fill>
  </fills>
  <borders count="76">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style="thin"/>
      <right style="thin"/>
      <top>
        <color indexed="63"/>
      </top>
      <bottom style="medium"/>
    </border>
    <border>
      <left style="thin"/>
      <right style="thin"/>
      <top style="thin"/>
      <bottom style="medium"/>
    </border>
    <border>
      <left style="thin"/>
      <right style="thin"/>
      <top style="medium">
        <color indexed="8"/>
      </top>
      <bottom style="medium"/>
    </border>
    <border>
      <left style="medium"/>
      <right>
        <color indexed="63"/>
      </right>
      <top style="medium"/>
      <bottom style="medium"/>
    </border>
    <border>
      <left>
        <color indexed="63"/>
      </left>
      <right style="thin">
        <color indexed="8"/>
      </right>
      <top style="medium"/>
      <bottom style="medium"/>
    </border>
    <border>
      <left style="thin"/>
      <right style="thin"/>
      <top style="medium">
        <color indexed="8"/>
      </top>
      <bottom>
        <color indexed="63"/>
      </bottom>
    </border>
    <border>
      <left style="thin"/>
      <right style="thin"/>
      <top>
        <color indexed="63"/>
      </top>
      <bottom style="medium">
        <color indexed="8"/>
      </bottom>
    </border>
    <border>
      <left style="thin"/>
      <right style="medium"/>
      <top style="medium">
        <color indexed="8"/>
      </top>
      <bottom>
        <color indexed="63"/>
      </bottom>
    </border>
    <border>
      <left style="thin"/>
      <right style="medium"/>
      <top>
        <color indexed="63"/>
      </top>
      <bottom>
        <color indexed="63"/>
      </bottom>
    </border>
    <border>
      <left style="thin"/>
      <right style="medium"/>
      <top>
        <color indexed="63"/>
      </top>
      <bottom style="medium">
        <color indexed="8"/>
      </bottom>
    </border>
    <border>
      <left style="thin">
        <color indexed="8"/>
      </left>
      <right style="thin"/>
      <top style="thin">
        <color indexed="8"/>
      </top>
      <bottom style="thin"/>
    </border>
    <border>
      <left>
        <color indexed="63"/>
      </left>
      <right style="medium"/>
      <top style="thin">
        <color indexed="8"/>
      </top>
      <bottom style="thin"/>
    </border>
    <border>
      <left style="thin">
        <color indexed="8"/>
      </left>
      <right style="thin"/>
      <top>
        <color indexed="63"/>
      </top>
      <bottom>
        <color indexed="63"/>
      </bottom>
    </border>
    <border>
      <left style="thin">
        <color indexed="8"/>
      </left>
      <right style="thin"/>
      <top style="thin"/>
      <bottom style="thin"/>
    </border>
    <border>
      <left style="thin">
        <color indexed="8"/>
      </left>
      <right style="thin"/>
      <top>
        <color indexed="63"/>
      </top>
      <bottom style="thin"/>
    </border>
    <border>
      <left style="thin">
        <color indexed="8"/>
      </left>
      <right style="thin"/>
      <top>
        <color indexed="63"/>
      </top>
      <bottom style="medium">
        <color indexed="8"/>
      </bottom>
    </border>
    <border>
      <left>
        <color indexed="63"/>
      </left>
      <right style="thin"/>
      <top>
        <color indexed="63"/>
      </top>
      <bottom style="medium">
        <color indexed="8"/>
      </bottom>
    </border>
    <border>
      <left>
        <color indexed="63"/>
      </left>
      <right style="thin"/>
      <top style="thin"/>
      <bottom style="medium">
        <color indexed="8"/>
      </bottom>
    </border>
    <border>
      <left>
        <color indexed="63"/>
      </left>
      <right style="thin"/>
      <top style="thin">
        <color indexed="8"/>
      </top>
      <bottom style="thin"/>
    </border>
    <border>
      <left style="thin"/>
      <right style="medium"/>
      <top>
        <color indexed="63"/>
      </top>
      <bottom style="medium"/>
    </border>
    <border>
      <left>
        <color indexed="63"/>
      </left>
      <right>
        <color indexed="63"/>
      </right>
      <top style="thin"/>
      <bottom>
        <color indexed="63"/>
      </bottom>
    </border>
    <border>
      <left>
        <color indexed="63"/>
      </left>
      <right style="thin">
        <color indexed="8"/>
      </right>
      <top style="thin"/>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right style="medium"/>
      <top style="thin"/>
      <bottom>
        <color indexed="63"/>
      </bottom>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color indexed="63"/>
      </left>
      <right style="thin">
        <color indexed="8"/>
      </right>
      <top style="thin"/>
      <bottom style="thin"/>
    </border>
    <border>
      <left style="thin">
        <color indexed="8"/>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color indexed="8"/>
      </right>
      <top style="medium"/>
      <bottom style="thin"/>
    </border>
    <border>
      <left style="medium"/>
      <right>
        <color indexed="63"/>
      </right>
      <top style="medium">
        <color indexed="8"/>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color indexed="8"/>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border>
    <border>
      <left style="medium"/>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medium"/>
      <bottom style="thin"/>
    </border>
    <border>
      <left style="thin"/>
      <right style="medium"/>
      <top style="medium"/>
      <bottom>
        <color indexed="63"/>
      </bottom>
    </border>
    <border>
      <left>
        <color indexed="63"/>
      </left>
      <right style="medium"/>
      <top style="medium"/>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243">
    <xf numFmtId="0" fontId="0" fillId="0" borderId="0" xfId="0" applyAlignment="1">
      <alignment vertical="center"/>
    </xf>
    <xf numFmtId="0" fontId="6" fillId="0" borderId="0" xfId="0" applyFont="1" applyAlignment="1">
      <alignment/>
    </xf>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center" wrapText="1"/>
    </xf>
    <xf numFmtId="0" fontId="2" fillId="0" borderId="0" xfId="0" applyFont="1" applyAlignment="1">
      <alignment horizontal="center"/>
    </xf>
    <xf numFmtId="0" fontId="2" fillId="0" borderId="5" xfId="0" applyFont="1" applyBorder="1" applyAlignment="1">
      <alignment horizontal="centerContinuous"/>
    </xf>
    <xf numFmtId="0" fontId="2" fillId="0" borderId="6" xfId="0" applyFont="1" applyBorder="1" applyAlignment="1">
      <alignment horizontal="centerContinuous"/>
    </xf>
    <xf numFmtId="0" fontId="2"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horizontal="centerContinuous"/>
    </xf>
    <xf numFmtId="0" fontId="2" fillId="0" borderId="10" xfId="0" applyFont="1" applyBorder="1" applyAlignment="1">
      <alignment horizontal="centerContinuous"/>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Continuous"/>
    </xf>
    <xf numFmtId="0" fontId="2" fillId="0" borderId="13" xfId="0" applyFont="1" applyBorder="1" applyAlignment="1">
      <alignment horizontal="centerContinuous"/>
    </xf>
    <xf numFmtId="0" fontId="2" fillId="0" borderId="13" xfId="0" applyFont="1" applyBorder="1" applyAlignment="1">
      <alignment horizontal="center"/>
    </xf>
    <xf numFmtId="0" fontId="2" fillId="0" borderId="13" xfId="0" applyFont="1" applyBorder="1" applyAlignment="1">
      <alignment/>
    </xf>
    <xf numFmtId="0" fontId="7" fillId="0" borderId="13" xfId="0" applyFont="1" applyBorder="1" applyAlignment="1">
      <alignment horizontal="right"/>
    </xf>
    <xf numFmtId="0" fontId="2" fillId="0" borderId="0" xfId="0" applyFont="1" applyBorder="1" applyAlignment="1">
      <alignment horizontal="center"/>
    </xf>
    <xf numFmtId="0" fontId="7" fillId="0" borderId="13" xfId="0" applyFont="1" applyBorder="1" applyAlignment="1">
      <alignment horizontal="center"/>
    </xf>
    <xf numFmtId="0" fontId="2" fillId="0" borderId="13" xfId="0" applyFont="1" applyBorder="1" applyAlignment="1" quotePrefix="1">
      <alignment horizontal="left" vertical="center"/>
    </xf>
    <xf numFmtId="0" fontId="8" fillId="0" borderId="13" xfId="0" applyFont="1" applyBorder="1" applyAlignment="1">
      <alignment/>
    </xf>
    <xf numFmtId="0" fontId="9" fillId="0" borderId="13" xfId="0" applyFont="1" applyBorder="1" applyAlignment="1" quotePrefix="1">
      <alignment horizontal="left" vertical="center"/>
    </xf>
    <xf numFmtId="0" fontId="2" fillId="0" borderId="0" xfId="0" applyFont="1" applyBorder="1" applyAlignment="1">
      <alignment/>
    </xf>
    <xf numFmtId="0" fontId="2" fillId="0" borderId="0" xfId="0" applyFont="1" applyAlignment="1">
      <alignment/>
    </xf>
    <xf numFmtId="0" fontId="2" fillId="0" borderId="8" xfId="0" applyFont="1" applyBorder="1" applyAlignment="1">
      <alignment vertical="center"/>
    </xf>
    <xf numFmtId="0" fontId="2" fillId="0" borderId="13" xfId="0" applyFont="1" applyFill="1" applyBorder="1" applyAlignment="1" quotePrefix="1">
      <alignment horizontal="left" vertical="center"/>
    </xf>
    <xf numFmtId="0" fontId="8" fillId="0" borderId="13" xfId="0" applyFont="1" applyBorder="1" applyAlignment="1">
      <alignment horizontal="center" vertical="center"/>
    </xf>
    <xf numFmtId="0" fontId="7" fillId="0" borderId="8" xfId="0" applyFont="1" applyBorder="1" applyAlignment="1">
      <alignment horizontal="center"/>
    </xf>
    <xf numFmtId="0" fontId="2" fillId="0" borderId="8" xfId="0" applyFont="1" applyBorder="1" applyAlignment="1">
      <alignment horizontal="center"/>
    </xf>
    <xf numFmtId="0" fontId="9" fillId="0" borderId="13" xfId="0" applyFont="1" applyFill="1" applyBorder="1" applyAlignment="1">
      <alignment horizontal="left" vertical="center"/>
    </xf>
    <xf numFmtId="0" fontId="9" fillId="0" borderId="13" xfId="0" applyFont="1" applyFill="1" applyBorder="1" applyAlignment="1" quotePrefix="1">
      <alignment horizontal="left"/>
    </xf>
    <xf numFmtId="0" fontId="2" fillId="0" borderId="13" xfId="0" applyFont="1" applyFill="1" applyBorder="1" applyAlignment="1">
      <alignment horizontal="left"/>
    </xf>
    <xf numFmtId="0" fontId="2" fillId="0" borderId="13" xfId="0" applyFont="1" applyFill="1" applyBorder="1" applyAlignment="1">
      <alignment horizontal="left" vertical="center"/>
    </xf>
    <xf numFmtId="0" fontId="9" fillId="0" borderId="13" xfId="0" applyFont="1" applyFill="1" applyBorder="1" applyAlignment="1">
      <alignment horizontal="left" vertical="top" wrapText="1"/>
    </xf>
    <xf numFmtId="0" fontId="8" fillId="0" borderId="13" xfId="0" applyFont="1" applyBorder="1" applyAlignment="1">
      <alignment horizontal="right"/>
    </xf>
    <xf numFmtId="0" fontId="8" fillId="0" borderId="13" xfId="0" applyFont="1" applyFill="1" applyBorder="1" applyAlignment="1">
      <alignment horizontal="center" vertical="center"/>
    </xf>
    <xf numFmtId="0" fontId="7" fillId="0" borderId="13" xfId="0" applyFont="1" applyFill="1" applyBorder="1" applyAlignment="1">
      <alignment horizontal="center"/>
    </xf>
    <xf numFmtId="0" fontId="8" fillId="0" borderId="13" xfId="0" applyFont="1" applyFill="1" applyBorder="1" applyAlignment="1">
      <alignment horizontal="center"/>
    </xf>
    <xf numFmtId="0" fontId="8" fillId="0" borderId="13" xfId="0" applyFont="1" applyBorder="1" applyAlignment="1">
      <alignment horizont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9" fillId="0" borderId="13" xfId="0" applyFont="1" applyFill="1" applyBorder="1" applyAlignment="1">
      <alignment horizontal="left" vertical="center" wrapText="1"/>
    </xf>
    <xf numFmtId="0" fontId="12" fillId="0" borderId="13" xfId="0" applyFont="1" applyBorder="1" applyAlignment="1">
      <alignment horizontal="left" vertical="center"/>
    </xf>
    <xf numFmtId="0" fontId="12" fillId="0" borderId="13" xfId="0" applyFont="1" applyFill="1" applyBorder="1" applyAlignment="1">
      <alignment horizontal="left" vertical="center"/>
    </xf>
    <xf numFmtId="0" fontId="12" fillId="0" borderId="13" xfId="0" applyFont="1" applyBorder="1" applyAlignment="1">
      <alignment vertical="center"/>
    </xf>
    <xf numFmtId="0" fontId="12" fillId="0" borderId="13" xfId="0" applyFont="1" applyFill="1" applyBorder="1" applyAlignment="1">
      <alignment horizontal="left"/>
    </xf>
    <xf numFmtId="0" fontId="12" fillId="0" borderId="13" xfId="0" applyFont="1" applyBorder="1" applyAlignment="1" quotePrefix="1">
      <alignment horizontal="left" vertical="center"/>
    </xf>
    <xf numFmtId="0" fontId="13" fillId="0" borderId="13" xfId="0" applyFont="1" applyBorder="1" applyAlignment="1" quotePrefix="1">
      <alignment horizontal="left" vertical="center"/>
    </xf>
    <xf numFmtId="0" fontId="2" fillId="0" borderId="0" xfId="0" applyFont="1" applyBorder="1" applyAlignment="1">
      <alignment horizontal="left" vertical="center"/>
    </xf>
    <xf numFmtId="0" fontId="2" fillId="0" borderId="13" xfId="15" applyFont="1" applyBorder="1" applyAlignment="1">
      <alignment horizontal="left" vertical="center"/>
      <protection/>
    </xf>
    <xf numFmtId="0" fontId="13" fillId="0" borderId="13" xfId="15" applyFont="1" applyBorder="1" applyAlignment="1">
      <alignment horizontal="left" vertical="center" wrapText="1"/>
      <protection/>
    </xf>
    <xf numFmtId="0" fontId="2" fillId="0" borderId="13" xfId="15" applyFont="1" applyFill="1" applyBorder="1" applyAlignment="1">
      <alignment horizontal="left" vertical="center"/>
      <protection/>
    </xf>
    <xf numFmtId="0" fontId="13" fillId="0" borderId="13" xfId="15" applyFont="1" applyFill="1" applyBorder="1" applyAlignment="1" quotePrefix="1">
      <alignment horizontal="left" vertical="center"/>
      <protection/>
    </xf>
    <xf numFmtId="0" fontId="13" fillId="0" borderId="13" xfId="15" applyFont="1" applyBorder="1" applyAlignment="1">
      <alignment horizontal="left" vertical="center"/>
      <protection/>
    </xf>
    <xf numFmtId="0" fontId="2" fillId="0" borderId="13" xfId="15" applyFont="1" applyBorder="1" applyAlignment="1" quotePrefix="1">
      <alignment horizontal="left" vertical="center"/>
      <protection/>
    </xf>
    <xf numFmtId="0" fontId="13" fillId="0" borderId="13" xfId="15" applyFont="1" applyBorder="1" applyAlignment="1" quotePrefix="1">
      <alignment horizontal="left" vertical="center"/>
      <protection/>
    </xf>
    <xf numFmtId="0" fontId="13" fillId="0" borderId="13" xfId="15" applyFont="1" applyBorder="1" applyAlignment="1" quotePrefix="1">
      <alignment horizontal="left" vertical="center" wrapText="1"/>
      <protection/>
    </xf>
    <xf numFmtId="0" fontId="8" fillId="0" borderId="0" xfId="0" applyFont="1" applyAlignment="1">
      <alignment vertical="center"/>
    </xf>
    <xf numFmtId="0" fontId="8" fillId="0" borderId="16" xfId="0" applyFont="1" applyBorder="1" applyAlignment="1">
      <alignment vertical="center"/>
    </xf>
    <xf numFmtId="0" fontId="2" fillId="0" borderId="15" xfId="0" applyFont="1" applyBorder="1" applyAlignment="1">
      <alignment horizontal="center" vertical="center" textRotation="255"/>
    </xf>
    <xf numFmtId="0" fontId="2" fillId="0" borderId="17" xfId="0" applyFont="1" applyBorder="1" applyAlignment="1">
      <alignment/>
    </xf>
    <xf numFmtId="0" fontId="15" fillId="0" borderId="17" xfId="0" applyFont="1" applyBorder="1" applyAlignment="1">
      <alignment horizontal="center"/>
    </xf>
    <xf numFmtId="0" fontId="2" fillId="0" borderId="17" xfId="0" applyFont="1" applyBorder="1" applyAlignment="1">
      <alignment horizontal="left"/>
    </xf>
    <xf numFmtId="0" fontId="2" fillId="0" borderId="16" xfId="0" applyFont="1" applyBorder="1" applyAlignment="1">
      <alignment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189" fontId="16" fillId="0" borderId="16" xfId="0" applyNumberFormat="1" applyFont="1" applyBorder="1" applyAlignment="1">
      <alignment horizontal="center" vertical="center"/>
    </xf>
    <xf numFmtId="0" fontId="16" fillId="0" borderId="16" xfId="0" applyFont="1" applyBorder="1" applyAlignment="1">
      <alignment horizontal="center" vertical="center"/>
    </xf>
    <xf numFmtId="0" fontId="9" fillId="0" borderId="16" xfId="0" applyFont="1" applyBorder="1" applyAlignment="1">
      <alignment/>
    </xf>
    <xf numFmtId="0" fontId="15" fillId="0" borderId="16" xfId="0" applyFont="1" applyBorder="1" applyAlignment="1">
      <alignment horizontal="center"/>
    </xf>
    <xf numFmtId="0" fontId="2" fillId="0" borderId="16" xfId="0" applyFont="1" applyBorder="1" applyAlignment="1">
      <alignment/>
    </xf>
    <xf numFmtId="0" fontId="2" fillId="0" borderId="16" xfId="0" applyFont="1" applyBorder="1" applyAlignment="1">
      <alignment horizontal="left" vertical="center"/>
    </xf>
    <xf numFmtId="0" fontId="9" fillId="0" borderId="16" xfId="0" applyFont="1" applyBorder="1" applyAlignment="1" quotePrefix="1">
      <alignment horizontal="left"/>
    </xf>
    <xf numFmtId="0" fontId="8" fillId="0" borderId="19" xfId="0" applyFont="1" applyBorder="1" applyAlignment="1">
      <alignment vertical="center"/>
    </xf>
    <xf numFmtId="0" fontId="8" fillId="0" borderId="10" xfId="0" applyFont="1" applyBorder="1" applyAlignment="1">
      <alignment vertical="center"/>
    </xf>
    <xf numFmtId="0" fontId="2" fillId="0" borderId="10" xfId="0" applyFont="1" applyBorder="1" applyAlignment="1">
      <alignment vertical="center"/>
    </xf>
    <xf numFmtId="0" fontId="8" fillId="0" borderId="20" xfId="0" applyFont="1" applyBorder="1" applyAlignment="1">
      <alignment horizontal="center" vertical="center"/>
    </xf>
    <xf numFmtId="0" fontId="8" fillId="0" borderId="15" xfId="0" applyFont="1" applyBorder="1" applyAlignment="1">
      <alignment horizontal="center" vertical="center"/>
    </xf>
    <xf numFmtId="0" fontId="2" fillId="0" borderId="14" xfId="0" applyFont="1" applyBorder="1" applyAlignment="1">
      <alignment horizontal="left" vertical="center"/>
    </xf>
    <xf numFmtId="0" fontId="8" fillId="0" borderId="14" xfId="0" applyFont="1" applyBorder="1" applyAlignment="1">
      <alignment horizontal="center" vertical="center"/>
    </xf>
    <xf numFmtId="0" fontId="2" fillId="0" borderId="17" xfId="0" applyFont="1" applyBorder="1" applyAlignment="1">
      <alignment horizontal="left"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8" fillId="0" borderId="16" xfId="0" applyFont="1" applyBorder="1" applyAlignment="1">
      <alignment horizontal="center" vertical="center" wrapText="1"/>
    </xf>
    <xf numFmtId="0" fontId="8"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quotePrefix="1">
      <alignment horizontal="left" vertical="center"/>
    </xf>
    <xf numFmtId="0" fontId="2" fillId="0" borderId="16" xfId="0" applyFont="1" applyBorder="1" applyAlignment="1">
      <alignment horizontal="left" vertical="center" wrapText="1"/>
    </xf>
    <xf numFmtId="0" fontId="9" fillId="0" borderId="16" xfId="0" applyFont="1" applyBorder="1" applyAlignment="1">
      <alignment horizontal="left" vertical="top" wrapText="1"/>
    </xf>
    <xf numFmtId="0" fontId="16" fillId="0" borderId="16" xfId="0" applyFont="1" applyBorder="1" applyAlignment="1">
      <alignment horizontal="left" vertical="top" wrapText="1"/>
    </xf>
    <xf numFmtId="0" fontId="16" fillId="0" borderId="16" xfId="0" applyFont="1" applyBorder="1" applyAlignment="1">
      <alignment/>
    </xf>
    <xf numFmtId="0" fontId="16" fillId="0" borderId="16" xfId="0" applyFont="1" applyBorder="1" applyAlignment="1">
      <alignment horizontal="center"/>
    </xf>
    <xf numFmtId="0" fontId="17" fillId="0" borderId="16" xfId="0" applyFont="1" applyBorder="1" applyAlignment="1">
      <alignment horizontal="center" vertical="center"/>
    </xf>
    <xf numFmtId="0" fontId="8" fillId="0" borderId="14" xfId="0" applyFont="1" applyBorder="1" applyAlignment="1">
      <alignment vertical="center"/>
    </xf>
    <xf numFmtId="0" fontId="2" fillId="0" borderId="6" xfId="0" applyFont="1" applyBorder="1" applyAlignment="1">
      <alignment horizontal="left" vertical="center"/>
    </xf>
    <xf numFmtId="0" fontId="8" fillId="0" borderId="6" xfId="0" applyFont="1" applyBorder="1" applyAlignment="1">
      <alignment vertical="center"/>
    </xf>
    <xf numFmtId="0" fontId="8" fillId="0" borderId="6" xfId="0" applyFont="1" applyBorder="1" applyAlignment="1">
      <alignment horizontal="center" vertical="center"/>
    </xf>
    <xf numFmtId="0" fontId="2" fillId="0" borderId="14" xfId="0" applyFont="1" applyBorder="1" applyAlignment="1">
      <alignment horizontal="left" vertical="center" wrapText="1"/>
    </xf>
    <xf numFmtId="0" fontId="13" fillId="0" borderId="17" xfId="0" applyFont="1" applyBorder="1" applyAlignment="1">
      <alignment/>
    </xf>
    <xf numFmtId="0" fontId="14" fillId="0" borderId="17" xfId="0" applyFont="1" applyBorder="1" applyAlignment="1">
      <alignment horizontal="center"/>
    </xf>
    <xf numFmtId="0" fontId="8" fillId="0" borderId="22" xfId="0" applyFont="1" applyBorder="1" applyAlignment="1">
      <alignment horizontal="center" vertical="center"/>
    </xf>
    <xf numFmtId="0" fontId="2" fillId="0" borderId="14"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horizontal="left" vertical="center"/>
    </xf>
    <xf numFmtId="0" fontId="8" fillId="0" borderId="23" xfId="0" applyFont="1" applyBorder="1" applyAlignment="1">
      <alignment horizontal="center" vertical="center"/>
    </xf>
    <xf numFmtId="0" fontId="2" fillId="0" borderId="17" xfId="0" applyFont="1" applyBorder="1" applyAlignment="1">
      <alignment horizontal="left" vertical="center" wrapText="1"/>
    </xf>
    <xf numFmtId="0" fontId="2" fillId="0" borderId="17" xfId="0" applyFont="1" applyBorder="1" applyAlignment="1">
      <alignment vertical="center"/>
    </xf>
    <xf numFmtId="0" fontId="8" fillId="0" borderId="24" xfId="0" applyFont="1" applyBorder="1" applyAlignment="1">
      <alignment horizontal="center" vertical="center"/>
    </xf>
    <xf numFmtId="0" fontId="2" fillId="0" borderId="15" xfId="0" applyFont="1" applyBorder="1" applyAlignment="1">
      <alignment horizontal="left" vertical="center" wrapText="1"/>
    </xf>
    <xf numFmtId="0" fontId="2" fillId="0" borderId="15" xfId="0" applyFont="1" applyBorder="1" applyAlignment="1">
      <alignment horizontal="left"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2" fillId="0" borderId="15" xfId="0" applyFont="1" applyBorder="1" applyAlignment="1">
      <alignment vertical="center"/>
    </xf>
    <xf numFmtId="0" fontId="17" fillId="0" borderId="22" xfId="0" applyFont="1" applyBorder="1" applyAlignment="1">
      <alignment horizontal="center" vertical="center"/>
    </xf>
    <xf numFmtId="0" fontId="8" fillId="0" borderId="16" xfId="0" applyFont="1" applyBorder="1" applyAlignment="1">
      <alignment/>
    </xf>
    <xf numFmtId="0" fontId="8" fillId="0" borderId="22" xfId="0" applyFont="1" applyBorder="1" applyAlignment="1">
      <alignment/>
    </xf>
    <xf numFmtId="0" fontId="8" fillId="0" borderId="16" xfId="0" applyFont="1" applyBorder="1" applyAlignment="1">
      <alignment horizontal="left" vertical="center"/>
    </xf>
    <xf numFmtId="0" fontId="8" fillId="0" borderId="15" xfId="0" applyFont="1" applyBorder="1" applyAlignment="1">
      <alignment vertical="center"/>
    </xf>
    <xf numFmtId="0" fontId="0" fillId="0" borderId="15" xfId="0" applyBorder="1" applyAlignment="1">
      <alignment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11"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2" fillId="0" borderId="0" xfId="0" applyFont="1" applyAlignment="1">
      <alignment horizontal="left" vertical="center"/>
    </xf>
    <xf numFmtId="0" fontId="10" fillId="0" borderId="0" xfId="0" applyFont="1" applyAlignment="1">
      <alignment vertical="center"/>
    </xf>
    <xf numFmtId="0" fontId="2" fillId="0" borderId="13" xfId="0" applyFont="1" applyBorder="1" applyAlignment="1">
      <alignment horizontal="left" vertical="center"/>
    </xf>
    <xf numFmtId="0" fontId="0" fillId="0" borderId="13" xfId="0" applyBorder="1" applyAlignment="1">
      <alignment vertical="center"/>
    </xf>
    <xf numFmtId="0" fontId="8" fillId="0" borderId="27" xfId="0" applyFont="1" applyBorder="1" applyAlignment="1">
      <alignment horizontal="center" vertical="center"/>
    </xf>
    <xf numFmtId="0" fontId="13" fillId="0" borderId="13" xfId="15" applyFont="1" applyFill="1" applyBorder="1" applyAlignment="1">
      <alignment horizontal="left" vertical="center"/>
      <protection/>
    </xf>
    <xf numFmtId="0" fontId="13" fillId="0" borderId="13" xfId="0" applyFont="1" applyFill="1" applyBorder="1" applyAlignment="1">
      <alignment horizontal="left"/>
    </xf>
    <xf numFmtId="0" fontId="8" fillId="0" borderId="28" xfId="0" applyFont="1" applyBorder="1" applyAlignment="1">
      <alignment horizontal="center" vertical="center" wrapText="1"/>
    </xf>
    <xf numFmtId="0" fontId="2" fillId="0" borderId="27"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0" fillId="0" borderId="0" xfId="0" applyFont="1" applyAlignment="1">
      <alignment horizontal="left"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vertical="center"/>
    </xf>
    <xf numFmtId="0" fontId="8" fillId="0" borderId="37" xfId="0" applyFont="1" applyBorder="1" applyAlignment="1">
      <alignment vertical="center"/>
    </xf>
    <xf numFmtId="0" fontId="18" fillId="0" borderId="38" xfId="0" applyFont="1" applyBorder="1" applyAlignment="1">
      <alignment horizontal="left" vertical="center"/>
    </xf>
    <xf numFmtId="0" fontId="8" fillId="0" borderId="0"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0" xfId="0" applyFont="1" applyBorder="1" applyAlignment="1">
      <alignment vertical="center" wrapText="1"/>
    </xf>
    <xf numFmtId="0" fontId="2" fillId="0" borderId="41" xfId="0" applyFont="1" applyBorder="1" applyAlignment="1">
      <alignment horizontal="center" vertical="center"/>
    </xf>
    <xf numFmtId="0" fontId="8" fillId="0" borderId="42" xfId="0" applyFont="1" applyBorder="1" applyAlignment="1">
      <alignment horizontal="center" vertical="center"/>
    </xf>
    <xf numFmtId="0" fontId="2" fillId="0" borderId="43" xfId="0" applyFont="1" applyBorder="1" applyAlignment="1">
      <alignment horizontal="center" vertical="center"/>
    </xf>
    <xf numFmtId="0" fontId="8" fillId="0" borderId="43" xfId="0" applyFont="1" applyBorder="1" applyAlignment="1">
      <alignment horizontal="center" vertical="center"/>
    </xf>
    <xf numFmtId="0" fontId="2" fillId="0" borderId="42"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0" fillId="0" borderId="32" xfId="0" applyBorder="1" applyAlignment="1">
      <alignment horizontal="center" vertical="center"/>
    </xf>
    <xf numFmtId="0" fontId="2" fillId="0" borderId="10" xfId="0" applyFont="1" applyFill="1" applyBorder="1" applyAlignment="1">
      <alignment horizontal="left" vertical="center"/>
    </xf>
    <xf numFmtId="0" fontId="2" fillId="0" borderId="13" xfId="0" applyFont="1" applyFill="1" applyBorder="1" applyAlignment="1">
      <alignment horizontal="left" vertical="center" wrapText="1"/>
    </xf>
    <xf numFmtId="0" fontId="8" fillId="0" borderId="13" xfId="0" applyFont="1" applyFill="1" applyBorder="1" applyAlignment="1">
      <alignment horizontal="left" vertical="center"/>
    </xf>
    <xf numFmtId="0" fontId="0" fillId="0" borderId="13" xfId="0" applyBorder="1" applyAlignment="1">
      <alignment horizontal="center" vertical="center"/>
    </xf>
    <xf numFmtId="0" fontId="8" fillId="0" borderId="44" xfId="0" applyFont="1" applyBorder="1" applyAlignment="1">
      <alignment vertical="center"/>
    </xf>
    <xf numFmtId="0" fontId="18" fillId="0" borderId="14" xfId="0" applyFont="1" applyBorder="1" applyAlignment="1">
      <alignment horizontal="left" vertical="center"/>
    </xf>
    <xf numFmtId="0" fontId="2" fillId="0" borderId="16" xfId="0" applyFont="1" applyBorder="1" applyAlignment="1">
      <alignment vertical="center" wrapText="1"/>
    </xf>
    <xf numFmtId="0" fontId="8" fillId="0" borderId="45" xfId="0" applyFont="1" applyBorder="1" applyAlignment="1">
      <alignment horizontal="center" vertical="center"/>
    </xf>
    <xf numFmtId="0" fontId="8" fillId="0" borderId="2" xfId="0" applyFont="1" applyBorder="1" applyAlignment="1">
      <alignment horizontal="center" vertical="center"/>
    </xf>
    <xf numFmtId="0" fontId="11" fillId="0" borderId="27" xfId="0" applyFont="1" applyBorder="1" applyAlignment="1">
      <alignment horizontal="center" vertical="center" wrapText="1"/>
    </xf>
    <xf numFmtId="0" fontId="2" fillId="0" borderId="35" xfId="0" applyFont="1" applyBorder="1" applyAlignment="1">
      <alignment horizontal="center" vertical="center"/>
    </xf>
    <xf numFmtId="0" fontId="2" fillId="0" borderId="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10" fillId="0" borderId="0" xfId="0" applyFont="1" applyBorder="1" applyAlignment="1">
      <alignment/>
    </xf>
    <xf numFmtId="0" fontId="7" fillId="0" borderId="13" xfId="0" applyFont="1" applyBorder="1" applyAlignment="1">
      <alignment horizontal="center" vertical="center"/>
    </xf>
    <xf numFmtId="0" fontId="12" fillId="0" borderId="0" xfId="0" applyFont="1" applyFill="1" applyBorder="1" applyAlignment="1">
      <alignment horizontal="left"/>
    </xf>
    <xf numFmtId="0" fontId="2" fillId="0" borderId="7" xfId="0" applyFont="1" applyBorder="1" applyAlignment="1">
      <alignment horizontal="center"/>
    </xf>
    <xf numFmtId="0" fontId="2" fillId="0" borderId="17" xfId="0" applyFont="1" applyBorder="1" applyAlignment="1">
      <alignment horizontal="center"/>
    </xf>
    <xf numFmtId="0" fontId="2" fillId="0" borderId="52" xfId="0" applyFont="1" applyBorder="1" applyAlignment="1">
      <alignment horizontal="center"/>
    </xf>
    <xf numFmtId="0" fontId="5" fillId="0" borderId="0" xfId="0" applyFont="1" applyAlignment="1">
      <alignment horizontal="center" wrapText="1"/>
    </xf>
    <xf numFmtId="0" fontId="0" fillId="0" borderId="25" xfId="0" applyBorder="1" applyAlignment="1">
      <alignment wrapText="1"/>
    </xf>
    <xf numFmtId="0" fontId="2" fillId="0" borderId="12" xfId="0" applyFont="1" applyBorder="1" applyAlignment="1">
      <alignment horizontal="center" vertical="center" textRotation="255"/>
    </xf>
    <xf numFmtId="0" fontId="2" fillId="0" borderId="5" xfId="0" applyFont="1" applyBorder="1" applyAlignment="1">
      <alignment horizontal="center" vertical="center" textRotation="255"/>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2" fillId="0" borderId="0"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2" fillId="0" borderId="7"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2" fillId="0" borderId="32"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vertical="center" textRotation="255"/>
    </xf>
    <xf numFmtId="0" fontId="0" fillId="0" borderId="61" xfId="0" applyBorder="1" applyAlignment="1">
      <alignment vertical="center" textRotation="255"/>
    </xf>
    <xf numFmtId="0" fontId="0" fillId="0" borderId="62" xfId="0" applyBorder="1" applyAlignment="1">
      <alignment vertical="center" textRotation="255"/>
    </xf>
    <xf numFmtId="0" fontId="2" fillId="0" borderId="31" xfId="0" applyFont="1" applyBorder="1" applyAlignment="1">
      <alignment horizontal="center" vertical="center" textRotation="255"/>
    </xf>
    <xf numFmtId="0" fontId="0" fillId="0" borderId="18" xfId="0" applyBorder="1" applyAlignment="1">
      <alignment horizontal="center" vertical="center" textRotation="255"/>
    </xf>
    <xf numFmtId="0" fontId="0" fillId="0" borderId="32" xfId="0" applyBorder="1" applyAlignment="1">
      <alignment horizontal="center" vertical="center" textRotation="255"/>
    </xf>
    <xf numFmtId="0" fontId="2" fillId="0" borderId="61" xfId="0" applyFont="1" applyBorder="1" applyAlignment="1">
      <alignment horizontal="center" vertical="center" textRotation="255"/>
    </xf>
    <xf numFmtId="0" fontId="0" fillId="0" borderId="63" xfId="0" applyBorder="1" applyAlignment="1">
      <alignment vertical="center" textRotation="255"/>
    </xf>
    <xf numFmtId="0" fontId="0" fillId="0" borderId="48" xfId="0" applyBorder="1" applyAlignment="1">
      <alignment vertical="center" textRotation="255"/>
    </xf>
    <xf numFmtId="0" fontId="0" fillId="0" borderId="64" xfId="0" applyBorder="1" applyAlignment="1">
      <alignment vertical="center" textRotation="255"/>
    </xf>
    <xf numFmtId="0" fontId="0" fillId="0" borderId="65" xfId="0" applyBorder="1" applyAlignment="1">
      <alignment vertical="center" textRotation="255"/>
    </xf>
    <xf numFmtId="0" fontId="0" fillId="0" borderId="66" xfId="0" applyBorder="1" applyAlignment="1">
      <alignment vertical="center" textRotation="255"/>
    </xf>
    <xf numFmtId="0" fontId="0" fillId="0" borderId="67" xfId="0" applyBorder="1" applyAlignment="1">
      <alignment vertical="center" textRotation="255"/>
    </xf>
    <xf numFmtId="0" fontId="2" fillId="0" borderId="68" xfId="0" applyFont="1" applyBorder="1" applyAlignment="1">
      <alignment vertical="center" textRotation="255"/>
    </xf>
    <xf numFmtId="0" fontId="0" fillId="0" borderId="69" xfId="0" applyBorder="1" applyAlignment="1">
      <alignment vertical="center" textRotation="255"/>
    </xf>
    <xf numFmtId="0" fontId="2" fillId="0" borderId="31" xfId="0" applyFont="1" applyBorder="1" applyAlignment="1">
      <alignment vertical="center" textRotation="255"/>
    </xf>
    <xf numFmtId="0" fontId="0" fillId="0" borderId="18" xfId="0" applyBorder="1" applyAlignment="1">
      <alignment vertical="center" textRotation="255"/>
    </xf>
    <xf numFmtId="0" fontId="0" fillId="0" borderId="32" xfId="0" applyBorder="1" applyAlignment="1">
      <alignment vertical="center" textRotation="255"/>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8" fillId="0" borderId="74"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8" fillId="0" borderId="31" xfId="0" applyFont="1" applyBorder="1" applyAlignment="1">
      <alignment horizontal="center" vertical="center"/>
    </xf>
    <xf numFmtId="0" fontId="0" fillId="0" borderId="18" xfId="0" applyBorder="1" applyAlignment="1">
      <alignment horizontal="center" vertical="center"/>
    </xf>
    <xf numFmtId="0" fontId="0" fillId="0" borderId="32" xfId="0" applyBorder="1" applyAlignment="1">
      <alignment horizontal="center" vertical="center"/>
    </xf>
    <xf numFmtId="0" fontId="8" fillId="0" borderId="18" xfId="0" applyFont="1" applyBorder="1" applyAlignment="1">
      <alignment horizontal="center" vertical="center"/>
    </xf>
    <xf numFmtId="0" fontId="2" fillId="0" borderId="68" xfId="0" applyFont="1" applyBorder="1" applyAlignment="1">
      <alignment horizontal="center" vertical="center" textRotation="255"/>
    </xf>
    <xf numFmtId="0" fontId="0" fillId="0" borderId="75" xfId="0" applyBorder="1" applyAlignment="1">
      <alignment horizontal="center" vertical="center" textRotation="255"/>
    </xf>
    <xf numFmtId="0" fontId="0" fillId="0" borderId="61" xfId="0" applyBorder="1" applyAlignment="1">
      <alignment horizontal="center" vertical="center" textRotation="255"/>
    </xf>
    <xf numFmtId="0" fontId="0" fillId="0" borderId="63" xfId="0" applyBorder="1" applyAlignment="1">
      <alignment horizontal="center" vertical="center" textRotation="255"/>
    </xf>
    <xf numFmtId="0" fontId="0" fillId="0" borderId="48" xfId="0" applyBorder="1" applyAlignment="1">
      <alignment horizontal="center" vertical="center" textRotation="255"/>
    </xf>
    <xf numFmtId="0" fontId="0" fillId="0" borderId="64" xfId="0" applyBorder="1" applyAlignment="1">
      <alignment horizontal="center" vertical="center" textRotation="255"/>
    </xf>
    <xf numFmtId="0" fontId="8" fillId="0" borderId="33" xfId="0" applyFont="1" applyBorder="1" applyAlignment="1">
      <alignment horizontal="center" vertical="center"/>
    </xf>
    <xf numFmtId="0" fontId="0" fillId="0" borderId="45" xfId="0" applyBorder="1" applyAlignment="1">
      <alignment horizontal="center" vertical="center"/>
    </xf>
  </cellXfs>
  <cellStyles count="9">
    <cellStyle name="Normal" xfId="0"/>
    <cellStyle name="一般_99中華科大生技系進修學院二專課程表-971208(1)"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6"/>
  <sheetViews>
    <sheetView tabSelected="1" workbookViewId="0" topLeftCell="A1">
      <selection activeCell="A1" sqref="A1:K2"/>
    </sheetView>
  </sheetViews>
  <sheetFormatPr defaultColWidth="8.875" defaultRowHeight="16.5"/>
  <cols>
    <col min="1" max="1" width="5.125" style="6" customWidth="1"/>
    <col min="2" max="2" width="29.75390625" style="6" customWidth="1"/>
    <col min="3" max="3" width="5.125" style="6" customWidth="1"/>
    <col min="4" max="4" width="4.75390625" style="6" customWidth="1"/>
    <col min="5" max="5" width="4.50390625" style="6" customWidth="1"/>
    <col min="6" max="6" width="5.125" style="6" customWidth="1"/>
    <col min="7" max="7" width="31.875" style="6" customWidth="1"/>
    <col min="8" max="8" width="5.375" style="6" customWidth="1"/>
    <col min="9" max="9" width="6.25390625" style="6" customWidth="1"/>
    <col min="10" max="10" width="5.625" style="6" customWidth="1"/>
    <col min="11" max="11" width="6.25390625" style="6" customWidth="1"/>
    <col min="12" max="12" width="8.625" style="6" customWidth="1"/>
    <col min="13" max="16384" width="8.875" style="6" customWidth="1"/>
  </cols>
  <sheetData>
    <row r="1" spans="1:11" s="1" customFormat="1" ht="27.75" customHeight="1" thickBot="1">
      <c r="A1" s="186" t="s">
        <v>205</v>
      </c>
      <c r="B1" s="186"/>
      <c r="C1" s="186"/>
      <c r="D1" s="186"/>
      <c r="E1" s="186"/>
      <c r="F1" s="186"/>
      <c r="G1" s="186"/>
      <c r="H1" s="186"/>
      <c r="I1" s="186"/>
      <c r="J1" s="186"/>
      <c r="K1" s="186"/>
    </row>
    <row r="2" spans="1:11" s="1" customFormat="1" ht="19.5" customHeight="1" hidden="1" thickBot="1">
      <c r="A2" s="187"/>
      <c r="B2" s="187"/>
      <c r="C2" s="187"/>
      <c r="D2" s="187"/>
      <c r="E2" s="187"/>
      <c r="F2" s="187"/>
      <c r="G2" s="187"/>
      <c r="H2" s="187"/>
      <c r="I2" s="187"/>
      <c r="J2" s="187"/>
      <c r="K2" s="187"/>
    </row>
    <row r="3" spans="1:12" ht="17.25" thickBot="1">
      <c r="A3" s="2" t="s">
        <v>2</v>
      </c>
      <c r="B3" s="3"/>
      <c r="C3" s="3"/>
      <c r="D3" s="3"/>
      <c r="E3" s="3"/>
      <c r="F3" s="3"/>
      <c r="G3" s="3" t="s">
        <v>3</v>
      </c>
      <c r="H3" s="3"/>
      <c r="I3" s="3"/>
      <c r="J3" s="3"/>
      <c r="K3" s="4"/>
      <c r="L3" s="5" t="s">
        <v>4</v>
      </c>
    </row>
    <row r="4" spans="1:12" ht="16.5">
      <c r="A4" s="7"/>
      <c r="B4" s="8"/>
      <c r="C4" s="183" t="s">
        <v>5</v>
      </c>
      <c r="D4" s="184"/>
      <c r="E4" s="183" t="s">
        <v>6</v>
      </c>
      <c r="F4" s="184"/>
      <c r="G4" s="10"/>
      <c r="H4" s="183" t="s">
        <v>5</v>
      </c>
      <c r="I4" s="184"/>
      <c r="J4" s="183" t="s">
        <v>6</v>
      </c>
      <c r="K4" s="185"/>
      <c r="L4" s="193" t="s">
        <v>7</v>
      </c>
    </row>
    <row r="5" spans="1:12" ht="16.5">
      <c r="A5" s="11" t="s">
        <v>8</v>
      </c>
      <c r="B5" s="12"/>
      <c r="C5" s="13" t="s">
        <v>9</v>
      </c>
      <c r="D5" s="13" t="s">
        <v>10</v>
      </c>
      <c r="E5" s="13" t="s">
        <v>9</v>
      </c>
      <c r="F5" s="13" t="s">
        <v>10</v>
      </c>
      <c r="G5" s="13" t="s">
        <v>8</v>
      </c>
      <c r="H5" s="13" t="s">
        <v>9</v>
      </c>
      <c r="I5" s="13" t="s">
        <v>10</v>
      </c>
      <c r="J5" s="13" t="s">
        <v>9</v>
      </c>
      <c r="K5" s="14" t="s">
        <v>10</v>
      </c>
      <c r="L5" s="194"/>
    </row>
    <row r="6" spans="1:12" ht="16.5">
      <c r="A6" s="15"/>
      <c r="B6" s="16"/>
      <c r="C6" s="17" t="s">
        <v>11</v>
      </c>
      <c r="D6" s="17" t="s">
        <v>12</v>
      </c>
      <c r="E6" s="17" t="s">
        <v>11</v>
      </c>
      <c r="F6" s="17" t="s">
        <v>12</v>
      </c>
      <c r="G6" s="17"/>
      <c r="H6" s="17" t="s">
        <v>11</v>
      </c>
      <c r="I6" s="17" t="s">
        <v>12</v>
      </c>
      <c r="J6" s="17" t="s">
        <v>11</v>
      </c>
      <c r="K6" s="9" t="s">
        <v>12</v>
      </c>
      <c r="L6" s="190">
        <v>12</v>
      </c>
    </row>
    <row r="7" spans="1:12" ht="16.5">
      <c r="A7" s="188" t="s">
        <v>13</v>
      </c>
      <c r="B7" s="18" t="s">
        <v>14</v>
      </c>
      <c r="C7" s="41">
        <v>2</v>
      </c>
      <c r="D7" s="41">
        <v>2</v>
      </c>
      <c r="E7" s="41"/>
      <c r="F7" s="41"/>
      <c r="G7" s="18" t="s">
        <v>15</v>
      </c>
      <c r="H7" s="41">
        <v>2</v>
      </c>
      <c r="I7" s="41">
        <v>2</v>
      </c>
      <c r="J7" s="41"/>
      <c r="K7" s="41"/>
      <c r="L7" s="191"/>
    </row>
    <row r="8" spans="1:12" ht="16.5">
      <c r="A8" s="188"/>
      <c r="B8" s="18" t="s">
        <v>16</v>
      </c>
      <c r="C8" s="41"/>
      <c r="D8" s="41"/>
      <c r="E8" s="41">
        <v>2</v>
      </c>
      <c r="F8" s="41">
        <v>2</v>
      </c>
      <c r="G8" s="18" t="s">
        <v>17</v>
      </c>
      <c r="H8" s="41">
        <v>2</v>
      </c>
      <c r="I8" s="41">
        <v>2</v>
      </c>
      <c r="J8" s="41"/>
      <c r="K8" s="41"/>
      <c r="L8" s="191"/>
    </row>
    <row r="9" spans="1:12" ht="16.5">
      <c r="A9" s="188"/>
      <c r="B9" s="18" t="s">
        <v>18</v>
      </c>
      <c r="C9" s="41"/>
      <c r="D9" s="41"/>
      <c r="E9" s="41">
        <v>2</v>
      </c>
      <c r="F9" s="41">
        <v>2</v>
      </c>
      <c r="G9" s="18" t="s">
        <v>19</v>
      </c>
      <c r="H9" s="41"/>
      <c r="I9" s="41"/>
      <c r="J9" s="41">
        <v>2</v>
      </c>
      <c r="K9" s="41">
        <v>2</v>
      </c>
      <c r="L9" s="191"/>
    </row>
    <row r="10" spans="1:12" ht="16.5">
      <c r="A10" s="188"/>
      <c r="B10" s="18"/>
      <c r="C10" s="41"/>
      <c r="D10" s="41"/>
      <c r="E10" s="41"/>
      <c r="F10" s="41"/>
      <c r="G10" s="18"/>
      <c r="H10" s="41"/>
      <c r="I10" s="41"/>
      <c r="J10" s="41"/>
      <c r="K10" s="41"/>
      <c r="L10" s="191"/>
    </row>
    <row r="11" spans="1:12" ht="16.5">
      <c r="A11" s="188"/>
      <c r="B11" s="18"/>
      <c r="C11" s="41"/>
      <c r="D11" s="41"/>
      <c r="E11" s="41"/>
      <c r="F11" s="41"/>
      <c r="G11" s="18"/>
      <c r="H11" s="41"/>
      <c r="I11" s="41"/>
      <c r="J11" s="41"/>
      <c r="K11" s="41"/>
      <c r="L11" s="191"/>
    </row>
    <row r="12" spans="1:12" ht="16.5">
      <c r="A12" s="188"/>
      <c r="B12" s="17" t="s">
        <v>20</v>
      </c>
      <c r="C12" s="30">
        <f>SUM(C7:C11)</f>
        <v>2</v>
      </c>
      <c r="D12" s="30">
        <f>SUM(D7:D11)</f>
        <v>2</v>
      </c>
      <c r="E12" s="30">
        <f>SUM(E7:E11)</f>
        <v>4</v>
      </c>
      <c r="F12" s="30">
        <f>SUM(F7:F11)</f>
        <v>4</v>
      </c>
      <c r="G12" s="31" t="s">
        <v>20</v>
      </c>
      <c r="H12" s="30">
        <f>SUM(H7:H11)</f>
        <v>4</v>
      </c>
      <c r="I12" s="30">
        <f>SUM(I7:I11)</f>
        <v>4</v>
      </c>
      <c r="J12" s="30">
        <f>SUM(J7:J11)</f>
        <v>2</v>
      </c>
      <c r="K12" s="30">
        <f>SUM(K7:K11)</f>
        <v>2</v>
      </c>
      <c r="L12" s="191"/>
    </row>
    <row r="13" spans="1:12" ht="16.5">
      <c r="A13" s="188" t="s">
        <v>21</v>
      </c>
      <c r="B13" s="51" t="s">
        <v>63</v>
      </c>
      <c r="C13" s="29">
        <v>3</v>
      </c>
      <c r="D13" s="29">
        <v>3</v>
      </c>
      <c r="E13" s="41"/>
      <c r="F13" s="41"/>
      <c r="G13" s="22" t="s">
        <v>29</v>
      </c>
      <c r="H13" s="29">
        <v>3</v>
      </c>
      <c r="I13" s="29">
        <v>3</v>
      </c>
      <c r="J13" s="41"/>
      <c r="K13" s="41"/>
      <c r="L13" s="190">
        <f>SUM(C21,E21,H21,J21)</f>
        <v>23</v>
      </c>
    </row>
    <row r="14" spans="1:12" ht="16.5">
      <c r="A14" s="188"/>
      <c r="B14" s="27" t="s">
        <v>28</v>
      </c>
      <c r="C14" s="29">
        <v>3</v>
      </c>
      <c r="D14" s="29">
        <v>3</v>
      </c>
      <c r="E14" s="41"/>
      <c r="F14" s="41"/>
      <c r="G14" s="44" t="s">
        <v>41</v>
      </c>
      <c r="H14" s="38">
        <v>1</v>
      </c>
      <c r="I14" s="38">
        <v>2</v>
      </c>
      <c r="J14" s="41"/>
      <c r="K14" s="41"/>
      <c r="L14" s="191"/>
    </row>
    <row r="15" spans="1:12" ht="16.5">
      <c r="A15" s="188"/>
      <c r="B15" s="28" t="s">
        <v>59</v>
      </c>
      <c r="C15" s="29">
        <v>2</v>
      </c>
      <c r="D15" s="29">
        <v>3</v>
      </c>
      <c r="E15" s="41"/>
      <c r="F15" s="41"/>
      <c r="G15" s="46" t="s">
        <v>53</v>
      </c>
      <c r="H15" s="38"/>
      <c r="I15" s="38"/>
      <c r="J15" s="38">
        <v>2</v>
      </c>
      <c r="K15" s="38">
        <v>2</v>
      </c>
      <c r="L15" s="191"/>
    </row>
    <row r="16" spans="1:12" ht="16.5">
      <c r="A16" s="188"/>
      <c r="B16" s="28" t="s">
        <v>60</v>
      </c>
      <c r="C16" s="29"/>
      <c r="D16" s="29"/>
      <c r="E16" s="41">
        <v>2</v>
      </c>
      <c r="F16" s="41">
        <v>2</v>
      </c>
      <c r="G16" s="28" t="s">
        <v>64</v>
      </c>
      <c r="H16" s="29"/>
      <c r="I16" s="29"/>
      <c r="J16" s="29">
        <v>2</v>
      </c>
      <c r="K16" s="29">
        <v>3</v>
      </c>
      <c r="L16" s="191"/>
    </row>
    <row r="17" spans="1:12" ht="16.5">
      <c r="A17" s="188"/>
      <c r="B17" s="22" t="s">
        <v>51</v>
      </c>
      <c r="C17" s="29"/>
      <c r="D17" s="29"/>
      <c r="E17" s="29">
        <v>3</v>
      </c>
      <c r="F17" s="29">
        <v>3</v>
      </c>
      <c r="G17" s="17"/>
      <c r="H17" s="17"/>
      <c r="I17" s="17"/>
      <c r="J17" s="17"/>
      <c r="K17" s="17"/>
      <c r="L17" s="191"/>
    </row>
    <row r="18" spans="1:12" ht="16.5">
      <c r="A18" s="188"/>
      <c r="B18" s="28" t="s">
        <v>62</v>
      </c>
      <c r="C18" s="29"/>
      <c r="D18" s="29"/>
      <c r="E18" s="29">
        <v>2</v>
      </c>
      <c r="F18" s="29">
        <v>3</v>
      </c>
      <c r="G18" s="23"/>
      <c r="H18" s="37"/>
      <c r="I18" s="37"/>
      <c r="J18" s="37"/>
      <c r="K18" s="37"/>
      <c r="L18" s="191"/>
    </row>
    <row r="19" spans="1:12" ht="16.5">
      <c r="A19" s="188"/>
      <c r="B19" s="28"/>
      <c r="C19" s="29"/>
      <c r="D19" s="29"/>
      <c r="E19" s="29"/>
      <c r="F19" s="29"/>
      <c r="G19" s="23"/>
      <c r="H19" s="37"/>
      <c r="I19" s="37"/>
      <c r="J19" s="37"/>
      <c r="K19" s="37"/>
      <c r="L19" s="191"/>
    </row>
    <row r="20" spans="1:12" ht="16.5">
      <c r="A20" s="188"/>
      <c r="B20" s="50"/>
      <c r="C20" s="29"/>
      <c r="D20" s="29"/>
      <c r="E20" s="29"/>
      <c r="F20" s="29"/>
      <c r="G20" s="23"/>
      <c r="H20" s="19"/>
      <c r="I20" s="19"/>
      <c r="J20" s="19"/>
      <c r="K20" s="19"/>
      <c r="L20" s="191"/>
    </row>
    <row r="21" spans="1:12" ht="16.5">
      <c r="A21" s="188"/>
      <c r="B21" s="17" t="s">
        <v>20</v>
      </c>
      <c r="C21" s="21">
        <f>SUM(C13:C20)</f>
        <v>8</v>
      </c>
      <c r="D21" s="21">
        <f>SUM(D13:D20)</f>
        <v>9</v>
      </c>
      <c r="E21" s="21">
        <f>SUM(E13:E20)</f>
        <v>7</v>
      </c>
      <c r="F21" s="21">
        <f>SUM(F13:F20)</f>
        <v>8</v>
      </c>
      <c r="G21" s="17" t="s">
        <v>22</v>
      </c>
      <c r="H21" s="21">
        <f>SUM(H13:H20)</f>
        <v>4</v>
      </c>
      <c r="I21" s="21">
        <f>SUM(I13:I20)</f>
        <v>5</v>
      </c>
      <c r="J21" s="21">
        <f>SUM(J13:J20)</f>
        <v>4</v>
      </c>
      <c r="K21" s="21">
        <f>SUM(K13:K20)</f>
        <v>5</v>
      </c>
      <c r="L21" s="191"/>
    </row>
    <row r="22" spans="1:12" ht="16.5">
      <c r="A22" s="188" t="s">
        <v>23</v>
      </c>
      <c r="B22" s="22" t="s">
        <v>30</v>
      </c>
      <c r="C22" s="29">
        <v>2</v>
      </c>
      <c r="D22" s="29">
        <v>2</v>
      </c>
      <c r="E22" s="21"/>
      <c r="F22" s="21"/>
      <c r="G22" s="22" t="s">
        <v>54</v>
      </c>
      <c r="H22" s="29">
        <v>3</v>
      </c>
      <c r="I22" s="29">
        <v>3</v>
      </c>
      <c r="J22" s="39"/>
      <c r="K22" s="39"/>
      <c r="L22" s="190">
        <f>SUM(C40,E40,H40,J40)</f>
        <v>37</v>
      </c>
    </row>
    <row r="23" spans="1:12" ht="16.5">
      <c r="A23" s="188"/>
      <c r="B23" s="28" t="s">
        <v>39</v>
      </c>
      <c r="C23" s="29">
        <v>2</v>
      </c>
      <c r="D23" s="29">
        <v>2</v>
      </c>
      <c r="E23" s="21"/>
      <c r="F23" s="21"/>
      <c r="G23" s="46" t="s">
        <v>42</v>
      </c>
      <c r="H23" s="29">
        <v>3</v>
      </c>
      <c r="I23" s="29">
        <v>3</v>
      </c>
      <c r="J23" s="39"/>
      <c r="K23" s="39"/>
      <c r="L23" s="191"/>
    </row>
    <row r="24" spans="1:12" ht="16.5">
      <c r="A24" s="188"/>
      <c r="B24" s="46" t="s">
        <v>46</v>
      </c>
      <c r="C24" s="29">
        <v>2</v>
      </c>
      <c r="D24" s="29">
        <v>2</v>
      </c>
      <c r="E24" s="21"/>
      <c r="F24" s="21"/>
      <c r="G24" s="22" t="s">
        <v>31</v>
      </c>
      <c r="H24" s="29">
        <v>2</v>
      </c>
      <c r="I24" s="29">
        <v>2</v>
      </c>
      <c r="J24" s="39"/>
      <c r="K24" s="39"/>
      <c r="L24" s="191"/>
    </row>
    <row r="25" spans="1:12" ht="16.5">
      <c r="A25" s="188"/>
      <c r="B25" s="45" t="s">
        <v>72</v>
      </c>
      <c r="C25" s="29">
        <v>2</v>
      </c>
      <c r="D25" s="29">
        <v>2</v>
      </c>
      <c r="E25" s="21"/>
      <c r="F25" s="21"/>
      <c r="G25" s="24" t="s">
        <v>32</v>
      </c>
      <c r="H25" s="29">
        <v>2</v>
      </c>
      <c r="I25" s="29">
        <v>2</v>
      </c>
      <c r="J25" s="39"/>
      <c r="K25" s="39"/>
      <c r="L25" s="191"/>
    </row>
    <row r="26" spans="1:12" ht="16.5">
      <c r="A26" s="188"/>
      <c r="B26" s="45" t="s">
        <v>47</v>
      </c>
      <c r="C26" s="29">
        <v>2</v>
      </c>
      <c r="D26" s="29">
        <v>2</v>
      </c>
      <c r="E26" s="21"/>
      <c r="F26" s="21"/>
      <c r="G26" s="45" t="s">
        <v>43</v>
      </c>
      <c r="H26" s="40">
        <v>2</v>
      </c>
      <c r="I26" s="40">
        <v>2</v>
      </c>
      <c r="J26" s="39"/>
      <c r="K26" s="39"/>
      <c r="L26" s="191"/>
    </row>
    <row r="27" spans="1:12" ht="16.5">
      <c r="A27" s="188"/>
      <c r="B27" s="46" t="s">
        <v>48</v>
      </c>
      <c r="C27" s="38"/>
      <c r="D27" s="38"/>
      <c r="E27" s="38">
        <v>2</v>
      </c>
      <c r="F27" s="29">
        <v>2</v>
      </c>
      <c r="G27" s="22" t="s">
        <v>40</v>
      </c>
      <c r="H27" s="40">
        <v>2</v>
      </c>
      <c r="I27" s="40">
        <v>2</v>
      </c>
      <c r="J27" s="39"/>
      <c r="K27" s="39"/>
      <c r="L27" s="191"/>
    </row>
    <row r="28" spans="1:12" ht="16.5">
      <c r="A28" s="188"/>
      <c r="B28" s="45" t="s">
        <v>49</v>
      </c>
      <c r="C28" s="29"/>
      <c r="D28" s="29"/>
      <c r="E28" s="38">
        <v>2</v>
      </c>
      <c r="F28" s="29">
        <v>2</v>
      </c>
      <c r="G28" s="28" t="s">
        <v>33</v>
      </c>
      <c r="H28" s="40">
        <v>2</v>
      </c>
      <c r="I28" s="40">
        <v>2</v>
      </c>
      <c r="J28" s="40" t="s">
        <v>58</v>
      </c>
      <c r="K28" s="40" t="s">
        <v>58</v>
      </c>
      <c r="L28" s="191"/>
    </row>
    <row r="29" spans="1:12" ht="16.5">
      <c r="A29" s="188"/>
      <c r="B29" s="49" t="s">
        <v>50</v>
      </c>
      <c r="C29" s="29"/>
      <c r="D29" s="29"/>
      <c r="E29" s="38">
        <v>2</v>
      </c>
      <c r="F29" s="29">
        <v>2</v>
      </c>
      <c r="G29" s="28" t="s">
        <v>34</v>
      </c>
      <c r="H29" s="39"/>
      <c r="I29" s="39"/>
      <c r="J29" s="40">
        <v>2</v>
      </c>
      <c r="K29" s="40">
        <v>2</v>
      </c>
      <c r="L29" s="191"/>
    </row>
    <row r="30" spans="1:12" ht="16.5">
      <c r="A30" s="188"/>
      <c r="B30" s="35" t="s">
        <v>67</v>
      </c>
      <c r="C30" s="38"/>
      <c r="D30" s="38"/>
      <c r="E30" s="38">
        <v>2</v>
      </c>
      <c r="F30" s="29">
        <v>2</v>
      </c>
      <c r="G30" s="28" t="s">
        <v>35</v>
      </c>
      <c r="H30" s="39"/>
      <c r="I30" s="39"/>
      <c r="J30" s="40">
        <v>2</v>
      </c>
      <c r="K30" s="40">
        <v>2</v>
      </c>
      <c r="L30" s="191">
        <f>SUM(C40,E40,H40,J40)</f>
        <v>37</v>
      </c>
    </row>
    <row r="31" spans="1:12" ht="16.5">
      <c r="A31" s="188"/>
      <c r="B31" s="34" t="s">
        <v>55</v>
      </c>
      <c r="C31" s="19"/>
      <c r="D31" s="19"/>
      <c r="E31" s="38">
        <v>2</v>
      </c>
      <c r="F31" s="29">
        <v>2</v>
      </c>
      <c r="G31" s="35" t="s">
        <v>36</v>
      </c>
      <c r="H31" s="39"/>
      <c r="I31" s="39"/>
      <c r="J31" s="40">
        <v>2</v>
      </c>
      <c r="K31" s="40">
        <v>2</v>
      </c>
      <c r="L31" s="191"/>
    </row>
    <row r="32" spans="1:12" ht="16.5">
      <c r="A32" s="188"/>
      <c r="B32" s="34" t="s">
        <v>56</v>
      </c>
      <c r="C32" s="19"/>
      <c r="D32" s="19"/>
      <c r="E32" s="38">
        <v>2</v>
      </c>
      <c r="F32" s="29">
        <v>2</v>
      </c>
      <c r="G32" s="28" t="s">
        <v>1</v>
      </c>
      <c r="H32" s="39"/>
      <c r="I32" s="39"/>
      <c r="J32" s="40">
        <v>2</v>
      </c>
      <c r="K32" s="40">
        <v>2</v>
      </c>
      <c r="L32" s="191"/>
    </row>
    <row r="33" spans="1:12" ht="16.5">
      <c r="A33" s="188"/>
      <c r="B33" s="34" t="s">
        <v>37</v>
      </c>
      <c r="C33" s="19"/>
      <c r="D33" s="19"/>
      <c r="E33" s="38">
        <v>2</v>
      </c>
      <c r="F33" s="29">
        <v>2</v>
      </c>
      <c r="G33" s="32" t="s">
        <v>0</v>
      </c>
      <c r="H33" s="21"/>
      <c r="I33" s="21"/>
      <c r="J33" s="41">
        <v>2</v>
      </c>
      <c r="K33" s="41">
        <v>2</v>
      </c>
      <c r="L33" s="191"/>
    </row>
    <row r="34" spans="1:12" ht="16.5">
      <c r="A34" s="188"/>
      <c r="B34" s="36" t="s">
        <v>38</v>
      </c>
      <c r="C34" s="17"/>
      <c r="D34" s="17"/>
      <c r="E34" s="38">
        <v>3</v>
      </c>
      <c r="F34" s="29">
        <v>3</v>
      </c>
      <c r="G34" s="48" t="s">
        <v>66</v>
      </c>
      <c r="H34" s="21"/>
      <c r="I34" s="21"/>
      <c r="J34" s="41">
        <v>3</v>
      </c>
      <c r="K34" s="41">
        <v>3</v>
      </c>
      <c r="L34" s="191"/>
    </row>
    <row r="35" spans="1:12" ht="16.5">
      <c r="A35" s="188"/>
      <c r="B35" s="33"/>
      <c r="C35" s="17"/>
      <c r="D35" s="17"/>
      <c r="E35" s="19"/>
      <c r="F35" s="19"/>
      <c r="G35" s="47" t="s">
        <v>65</v>
      </c>
      <c r="H35" s="21"/>
      <c r="I35" s="21"/>
      <c r="J35" s="41">
        <v>3</v>
      </c>
      <c r="K35" s="41">
        <v>3</v>
      </c>
      <c r="L35" s="191"/>
    </row>
    <row r="36" spans="1:12" ht="16.5">
      <c r="A36" s="188"/>
      <c r="B36" s="17"/>
      <c r="C36" s="17"/>
      <c r="D36" s="17"/>
      <c r="E36" s="17"/>
      <c r="F36" s="17"/>
      <c r="G36" s="48" t="s">
        <v>44</v>
      </c>
      <c r="H36" s="21"/>
      <c r="I36" s="21"/>
      <c r="J36" s="41">
        <v>2</v>
      </c>
      <c r="K36" s="41">
        <v>2</v>
      </c>
      <c r="L36" s="191"/>
    </row>
    <row r="37" spans="1:12" ht="16.5">
      <c r="A37" s="188"/>
      <c r="B37" s="17"/>
      <c r="C37" s="17"/>
      <c r="D37" s="17"/>
      <c r="E37" s="17"/>
      <c r="F37" s="17"/>
      <c r="G37" s="48" t="s">
        <v>45</v>
      </c>
      <c r="H37" s="21"/>
      <c r="I37" s="21"/>
      <c r="J37" s="41">
        <v>3</v>
      </c>
      <c r="K37" s="41">
        <v>3</v>
      </c>
      <c r="L37" s="191"/>
    </row>
    <row r="38" spans="1:12" ht="16.5">
      <c r="A38" s="188"/>
      <c r="B38" s="17"/>
      <c r="C38" s="17"/>
      <c r="D38" s="17"/>
      <c r="E38" s="17"/>
      <c r="F38" s="17"/>
      <c r="G38" s="182"/>
      <c r="H38" s="21"/>
      <c r="I38" s="21"/>
      <c r="J38" s="41"/>
      <c r="K38" s="41"/>
      <c r="L38" s="191"/>
    </row>
    <row r="39" spans="1:12" ht="16.5">
      <c r="A39" s="188"/>
      <c r="B39" s="17"/>
      <c r="C39" s="17"/>
      <c r="D39" s="17"/>
      <c r="E39" s="17"/>
      <c r="F39" s="17"/>
      <c r="H39" s="21"/>
      <c r="I39" s="21"/>
      <c r="J39" s="41" t="s">
        <v>58</v>
      </c>
      <c r="K39" s="41" t="s">
        <v>58</v>
      </c>
      <c r="L39" s="191"/>
    </row>
    <row r="40" spans="1:12" ht="16.5">
      <c r="A40" s="189"/>
      <c r="B40" s="17" t="s">
        <v>24</v>
      </c>
      <c r="C40" s="21">
        <v>8</v>
      </c>
      <c r="D40" s="21">
        <v>8</v>
      </c>
      <c r="E40" s="21">
        <v>8</v>
      </c>
      <c r="F40" s="21">
        <v>8</v>
      </c>
      <c r="G40" s="17" t="s">
        <v>24</v>
      </c>
      <c r="H40" s="21">
        <v>10</v>
      </c>
      <c r="I40" s="21">
        <v>10</v>
      </c>
      <c r="J40" s="21">
        <v>11</v>
      </c>
      <c r="K40" s="21">
        <v>11</v>
      </c>
      <c r="L40" s="191"/>
    </row>
    <row r="41" spans="1:12" ht="16.5">
      <c r="A41" s="17" t="s">
        <v>25</v>
      </c>
      <c r="B41" s="18"/>
      <c r="C41" s="21">
        <f>SUM(C12,C21,C40)</f>
        <v>18</v>
      </c>
      <c r="D41" s="21">
        <v>18</v>
      </c>
      <c r="E41" s="21">
        <f>SUM(E12,E21,E40)</f>
        <v>19</v>
      </c>
      <c r="F41" s="21">
        <v>18</v>
      </c>
      <c r="G41" s="18"/>
      <c r="H41" s="21">
        <f>SUM(H12,H21,H40)</f>
        <v>18</v>
      </c>
      <c r="I41" s="21">
        <v>18</v>
      </c>
      <c r="J41" s="21">
        <f>SUM(J12,J21,J40)</f>
        <v>17</v>
      </c>
      <c r="K41" s="21">
        <v>18</v>
      </c>
      <c r="L41" s="181">
        <f>SUM(C41,E41,H41,J41)</f>
        <v>72</v>
      </c>
    </row>
    <row r="42" spans="1:12" ht="16.5">
      <c r="A42" s="180" t="s">
        <v>203</v>
      </c>
      <c r="B42" s="25"/>
      <c r="C42" s="20"/>
      <c r="D42" s="20"/>
      <c r="E42" s="20"/>
      <c r="F42" s="20"/>
      <c r="G42" s="25"/>
      <c r="H42" s="20"/>
      <c r="I42" s="20"/>
      <c r="J42" s="20"/>
      <c r="K42" s="20"/>
      <c r="L42" s="192"/>
    </row>
    <row r="43" spans="1:12" ht="16.5">
      <c r="A43" s="180" t="s">
        <v>26</v>
      </c>
      <c r="B43" s="25"/>
      <c r="C43" s="20"/>
      <c r="D43" s="20"/>
      <c r="E43" s="20"/>
      <c r="F43" s="20"/>
      <c r="G43" s="25"/>
      <c r="H43" s="20"/>
      <c r="I43" s="20"/>
      <c r="J43" s="20"/>
      <c r="K43" s="20"/>
      <c r="L43" s="192"/>
    </row>
    <row r="44" spans="1:12" ht="16.5">
      <c r="A44" s="25" t="s">
        <v>27</v>
      </c>
      <c r="B44" s="25"/>
      <c r="C44" s="20"/>
      <c r="D44" s="20"/>
      <c r="E44" s="20"/>
      <c r="F44" s="20"/>
      <c r="G44" s="25"/>
      <c r="H44" s="20"/>
      <c r="I44" s="20"/>
      <c r="J44" s="20"/>
      <c r="K44" s="20"/>
      <c r="L44" s="192"/>
    </row>
    <row r="45" spans="2:7" ht="16.5">
      <c r="B45" s="26"/>
      <c r="G45" s="26"/>
    </row>
    <row r="46" spans="2:7" ht="16.5">
      <c r="B46" s="26"/>
      <c r="G46" s="26"/>
    </row>
    <row r="47" spans="2:7" ht="16.5">
      <c r="B47" s="26"/>
      <c r="G47" s="26"/>
    </row>
    <row r="48" spans="2:7" ht="16.5">
      <c r="B48" s="26"/>
      <c r="G48" s="26"/>
    </row>
    <row r="49" spans="2:7" ht="16.5">
      <c r="B49" s="26"/>
      <c r="G49" s="26"/>
    </row>
    <row r="50" spans="2:7" ht="16.5">
      <c r="B50" s="26"/>
      <c r="G50" s="26"/>
    </row>
    <row r="51" spans="2:7" ht="16.5">
      <c r="B51" s="26"/>
      <c r="G51" s="26"/>
    </row>
    <row r="52" spans="2:7" ht="16.5">
      <c r="B52" s="26"/>
      <c r="G52" s="26"/>
    </row>
    <row r="53" spans="2:7" ht="16.5">
      <c r="B53" s="26"/>
      <c r="G53" s="26"/>
    </row>
    <row r="54" spans="2:7" ht="16.5">
      <c r="B54" s="26"/>
      <c r="G54" s="26"/>
    </row>
    <row r="55" spans="2:7" ht="16.5">
      <c r="B55" s="26"/>
      <c r="G55" s="26"/>
    </row>
    <row r="56" spans="2:7" ht="16.5">
      <c r="B56" s="26"/>
      <c r="G56" s="26"/>
    </row>
  </sheetData>
  <mergeCells count="13">
    <mergeCell ref="L22:L40"/>
    <mergeCell ref="L42:L44"/>
    <mergeCell ref="L4:L5"/>
    <mergeCell ref="L6:L12"/>
    <mergeCell ref="L13:L21"/>
    <mergeCell ref="H4:I4"/>
    <mergeCell ref="J4:K4"/>
    <mergeCell ref="A1:K2"/>
    <mergeCell ref="A22:A40"/>
    <mergeCell ref="A7:A12"/>
    <mergeCell ref="A13:A21"/>
    <mergeCell ref="C4:D4"/>
    <mergeCell ref="E4:F4"/>
  </mergeCells>
  <printOptions/>
  <pageMargins left="0.3937007874015748" right="0.1968503937007874" top="0.7874015748031497" bottom="0.7874015748031497" header="0.5118110236220472" footer="0.5118110236220472"/>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2:X61"/>
  <sheetViews>
    <sheetView zoomScale="75" zoomScaleNormal="75" workbookViewId="0" topLeftCell="A1">
      <selection activeCell="M15" sqref="M15"/>
    </sheetView>
  </sheetViews>
  <sheetFormatPr defaultColWidth="9.00390625" defaultRowHeight="16.5"/>
  <cols>
    <col min="1" max="1" width="3.625" style="0" customWidth="1"/>
    <col min="2" max="2" width="2.625" style="0" customWidth="1"/>
    <col min="3" max="3" width="24.375" style="0" customWidth="1"/>
    <col min="4" max="7" width="5.375" style="0" customWidth="1"/>
    <col min="8" max="8" width="28.625" style="0" customWidth="1"/>
    <col min="9" max="12" width="5.375" style="0" customWidth="1"/>
    <col min="13" max="13" width="27.25390625" style="0" customWidth="1"/>
    <col min="14" max="17" width="5.375" style="0" customWidth="1"/>
    <col min="18" max="18" width="29.875" style="0" customWidth="1"/>
    <col min="19" max="22" width="5.375" style="0" customWidth="1"/>
    <col min="23" max="23" width="7.125" style="0" customWidth="1"/>
    <col min="24" max="24" width="6.625" style="0" customWidth="1"/>
  </cols>
  <sheetData>
    <row r="2" spans="8:16" ht="21">
      <c r="H2" s="195" t="s">
        <v>192</v>
      </c>
      <c r="I2" s="196"/>
      <c r="J2" s="196"/>
      <c r="K2" s="196"/>
      <c r="L2" s="196"/>
      <c r="M2" s="196"/>
      <c r="N2" s="196"/>
      <c r="O2" s="196"/>
      <c r="P2" s="196"/>
    </row>
    <row r="3" ht="17.25" thickBot="1"/>
    <row r="4" spans="1:24" ht="16.5" customHeight="1">
      <c r="A4" s="203" t="s">
        <v>81</v>
      </c>
      <c r="B4" s="204"/>
      <c r="C4" s="204"/>
      <c r="D4" s="204"/>
      <c r="E4" s="204"/>
      <c r="F4" s="204"/>
      <c r="G4" s="205"/>
      <c r="H4" s="227" t="s">
        <v>82</v>
      </c>
      <c r="I4" s="204"/>
      <c r="J4" s="204"/>
      <c r="K4" s="204"/>
      <c r="L4" s="205"/>
      <c r="M4" s="224" t="s">
        <v>83</v>
      </c>
      <c r="N4" s="225"/>
      <c r="O4" s="225"/>
      <c r="P4" s="225"/>
      <c r="Q4" s="226"/>
      <c r="R4" s="224" t="s">
        <v>84</v>
      </c>
      <c r="S4" s="225"/>
      <c r="T4" s="225"/>
      <c r="U4" s="225"/>
      <c r="V4" s="226"/>
      <c r="W4" s="166"/>
      <c r="X4" s="147"/>
    </row>
    <row r="5" spans="1:24" ht="16.5">
      <c r="A5" s="173" t="s">
        <v>85</v>
      </c>
      <c r="B5" s="174"/>
      <c r="C5" s="175"/>
      <c r="D5" s="199" t="s">
        <v>86</v>
      </c>
      <c r="E5" s="198"/>
      <c r="F5" s="199" t="s">
        <v>87</v>
      </c>
      <c r="G5" s="200"/>
      <c r="H5" s="201" t="s">
        <v>88</v>
      </c>
      <c r="I5" s="197" t="s">
        <v>86</v>
      </c>
      <c r="J5" s="198"/>
      <c r="K5" s="199" t="s">
        <v>87</v>
      </c>
      <c r="L5" s="200"/>
      <c r="M5" s="201" t="s">
        <v>88</v>
      </c>
      <c r="N5" s="197" t="s">
        <v>86</v>
      </c>
      <c r="O5" s="198"/>
      <c r="P5" s="199" t="s">
        <v>87</v>
      </c>
      <c r="Q5" s="200"/>
      <c r="R5" s="201" t="s">
        <v>85</v>
      </c>
      <c r="S5" s="197" t="s">
        <v>86</v>
      </c>
      <c r="T5" s="198"/>
      <c r="U5" s="199" t="s">
        <v>87</v>
      </c>
      <c r="V5" s="200"/>
      <c r="W5" s="201" t="s">
        <v>193</v>
      </c>
      <c r="X5" s="179" t="s">
        <v>89</v>
      </c>
    </row>
    <row r="6" spans="1:24" ht="35.25" thickBot="1">
      <c r="A6" s="176"/>
      <c r="B6" s="177"/>
      <c r="C6" s="178"/>
      <c r="D6" s="62" t="s">
        <v>90</v>
      </c>
      <c r="E6" s="62" t="s">
        <v>89</v>
      </c>
      <c r="F6" s="62" t="s">
        <v>90</v>
      </c>
      <c r="G6" s="62" t="s">
        <v>89</v>
      </c>
      <c r="H6" s="202"/>
      <c r="I6" s="62" t="s">
        <v>90</v>
      </c>
      <c r="J6" s="62" t="s">
        <v>89</v>
      </c>
      <c r="K6" s="62" t="s">
        <v>90</v>
      </c>
      <c r="L6" s="62" t="s">
        <v>89</v>
      </c>
      <c r="M6" s="202"/>
      <c r="N6" s="62" t="s">
        <v>90</v>
      </c>
      <c r="O6" s="62" t="s">
        <v>89</v>
      </c>
      <c r="P6" s="62" t="s">
        <v>90</v>
      </c>
      <c r="Q6" s="62" t="s">
        <v>89</v>
      </c>
      <c r="R6" s="202"/>
      <c r="S6" s="62" t="s">
        <v>90</v>
      </c>
      <c r="T6" s="62" t="s">
        <v>89</v>
      </c>
      <c r="U6" s="62" t="s">
        <v>90</v>
      </c>
      <c r="V6" s="62" t="s">
        <v>89</v>
      </c>
      <c r="W6" s="202"/>
      <c r="X6" s="172"/>
    </row>
    <row r="7" spans="1:24" ht="16.5" customHeight="1">
      <c r="A7" s="206" t="s">
        <v>91</v>
      </c>
      <c r="B7" s="216"/>
      <c r="C7" s="63" t="s">
        <v>92</v>
      </c>
      <c r="D7" s="64">
        <v>0</v>
      </c>
      <c r="E7" s="64">
        <v>2</v>
      </c>
      <c r="F7" s="64">
        <v>0</v>
      </c>
      <c r="G7" s="64">
        <v>2</v>
      </c>
      <c r="H7" s="65" t="s">
        <v>93</v>
      </c>
      <c r="I7" s="64">
        <v>0</v>
      </c>
      <c r="J7" s="64">
        <v>2</v>
      </c>
      <c r="K7" s="64">
        <v>0</v>
      </c>
      <c r="L7" s="64">
        <v>2</v>
      </c>
      <c r="M7" s="63" t="s">
        <v>94</v>
      </c>
      <c r="N7" s="64">
        <v>2</v>
      </c>
      <c r="O7" s="64">
        <v>2</v>
      </c>
      <c r="P7" s="64"/>
      <c r="Q7" s="64"/>
      <c r="R7" s="66" t="s">
        <v>95</v>
      </c>
      <c r="S7" s="67">
        <v>0</v>
      </c>
      <c r="T7" s="67">
        <v>0</v>
      </c>
      <c r="U7" s="67"/>
      <c r="V7" s="67"/>
      <c r="W7" s="141">
        <f>D13+F13+I13+K13+N13+P13+S13+U13</f>
        <v>25</v>
      </c>
      <c r="X7" s="143">
        <f>E13+G13+J13+L13+O13+Q13+T13+V13</f>
        <v>36</v>
      </c>
    </row>
    <row r="8" spans="1:24" ht="16.5">
      <c r="A8" s="207"/>
      <c r="B8" s="217"/>
      <c r="C8" s="66" t="s">
        <v>96</v>
      </c>
      <c r="D8" s="70">
        <v>0.5</v>
      </c>
      <c r="E8" s="71">
        <v>1</v>
      </c>
      <c r="F8" s="70">
        <v>0.5</v>
      </c>
      <c r="G8" s="71">
        <v>1</v>
      </c>
      <c r="H8" s="72" t="s">
        <v>97</v>
      </c>
      <c r="I8" s="73">
        <v>1</v>
      </c>
      <c r="J8" s="73">
        <v>2</v>
      </c>
      <c r="K8" s="73"/>
      <c r="L8" s="73"/>
      <c r="M8" s="74" t="s">
        <v>98</v>
      </c>
      <c r="N8" s="67"/>
      <c r="O8" s="67"/>
      <c r="P8" s="67">
        <v>2</v>
      </c>
      <c r="Q8" s="67">
        <v>2</v>
      </c>
      <c r="R8" s="74" t="s">
        <v>99</v>
      </c>
      <c r="S8" s="73">
        <v>2</v>
      </c>
      <c r="T8" s="73">
        <v>2</v>
      </c>
      <c r="U8" s="73"/>
      <c r="V8" s="73"/>
      <c r="W8" s="69"/>
      <c r="X8" s="144"/>
    </row>
    <row r="9" spans="1:24" ht="16.5">
      <c r="A9" s="207"/>
      <c r="B9" s="217"/>
      <c r="C9" s="74" t="s">
        <v>100</v>
      </c>
      <c r="D9" s="73">
        <v>3</v>
      </c>
      <c r="E9" s="73">
        <v>3</v>
      </c>
      <c r="F9" s="73">
        <v>3</v>
      </c>
      <c r="G9" s="73">
        <v>3</v>
      </c>
      <c r="H9" s="72" t="s">
        <v>101</v>
      </c>
      <c r="I9" s="73"/>
      <c r="J9" s="73"/>
      <c r="K9" s="73">
        <v>1</v>
      </c>
      <c r="L9" s="73">
        <v>2</v>
      </c>
      <c r="M9" s="75"/>
      <c r="N9" s="67"/>
      <c r="O9" s="67"/>
      <c r="P9" s="67"/>
      <c r="Q9" s="67"/>
      <c r="R9" s="72"/>
      <c r="S9" s="73"/>
      <c r="T9" s="73"/>
      <c r="U9" s="73"/>
      <c r="V9" s="73"/>
      <c r="W9" s="69"/>
      <c r="X9" s="144"/>
    </row>
    <row r="10" spans="1:24" ht="16.5">
      <c r="A10" s="207"/>
      <c r="B10" s="217"/>
      <c r="C10" s="74" t="s">
        <v>102</v>
      </c>
      <c r="D10" s="73">
        <v>2</v>
      </c>
      <c r="E10" s="73">
        <v>2</v>
      </c>
      <c r="F10" s="73">
        <v>2</v>
      </c>
      <c r="G10" s="73">
        <v>2</v>
      </c>
      <c r="H10" s="74" t="s">
        <v>194</v>
      </c>
      <c r="I10" s="73">
        <v>2</v>
      </c>
      <c r="J10" s="73">
        <v>2</v>
      </c>
      <c r="K10" s="73">
        <v>2</v>
      </c>
      <c r="L10" s="73">
        <v>2</v>
      </c>
      <c r="M10" s="75"/>
      <c r="N10" s="67"/>
      <c r="O10" s="67"/>
      <c r="P10" s="67"/>
      <c r="Q10" s="67"/>
      <c r="R10" s="66"/>
      <c r="S10" s="67"/>
      <c r="T10" s="67"/>
      <c r="U10" s="67"/>
      <c r="V10" s="67"/>
      <c r="W10" s="69"/>
      <c r="X10" s="144"/>
    </row>
    <row r="11" spans="1:24" ht="16.5" customHeight="1">
      <c r="A11" s="207"/>
      <c r="B11" s="217"/>
      <c r="C11" s="76" t="s">
        <v>104</v>
      </c>
      <c r="D11" s="73">
        <v>2</v>
      </c>
      <c r="E11" s="73">
        <v>2</v>
      </c>
      <c r="F11" s="73"/>
      <c r="G11" s="73"/>
      <c r="H11" s="75"/>
      <c r="I11" s="67"/>
      <c r="J11" s="67"/>
      <c r="K11" s="67"/>
      <c r="L11" s="67"/>
      <c r="M11" s="75"/>
      <c r="N11" s="67"/>
      <c r="O11" s="67"/>
      <c r="P11" s="67"/>
      <c r="Q11" s="67"/>
      <c r="R11" s="66"/>
      <c r="S11" s="67"/>
      <c r="T11" s="67"/>
      <c r="U11" s="67"/>
      <c r="V11" s="67"/>
      <c r="W11" s="69"/>
      <c r="X11" s="144"/>
    </row>
    <row r="12" spans="1:24" ht="16.5">
      <c r="A12" s="207"/>
      <c r="B12" s="217"/>
      <c r="C12" s="61"/>
      <c r="D12" s="60"/>
      <c r="E12" s="77"/>
      <c r="F12" s="78"/>
      <c r="G12" s="60"/>
      <c r="H12" s="79"/>
      <c r="I12" s="67"/>
      <c r="J12" s="67"/>
      <c r="K12" s="67"/>
      <c r="L12" s="67"/>
      <c r="M12" s="66"/>
      <c r="N12" s="67"/>
      <c r="O12" s="67"/>
      <c r="P12" s="67"/>
      <c r="Q12" s="67"/>
      <c r="R12" s="66"/>
      <c r="S12" s="61"/>
      <c r="T12" s="61"/>
      <c r="U12" s="61"/>
      <c r="V12" s="61"/>
      <c r="W12" s="69"/>
      <c r="X12" s="144"/>
    </row>
    <row r="13" spans="1:24" ht="17.25" thickBot="1">
      <c r="A13" s="208"/>
      <c r="B13" s="218"/>
      <c r="C13" s="43" t="s">
        <v>105</v>
      </c>
      <c r="D13" s="80">
        <f>SUM(D7:D12)</f>
        <v>7.5</v>
      </c>
      <c r="E13" s="80">
        <f>SUM(E7:E12)</f>
        <v>10</v>
      </c>
      <c r="F13" s="80">
        <f>SUM(F7:F12)</f>
        <v>5.5</v>
      </c>
      <c r="G13" s="80">
        <f>SUM(G7:G12)</f>
        <v>8</v>
      </c>
      <c r="H13" s="43" t="s">
        <v>105</v>
      </c>
      <c r="I13" s="81">
        <f>SUM(I7:I12)</f>
        <v>3</v>
      </c>
      <c r="J13" s="81">
        <f>SUM(J7:J12)</f>
        <v>6</v>
      </c>
      <c r="K13" s="81">
        <f>SUM(K7:K12)</f>
        <v>3</v>
      </c>
      <c r="L13" s="81">
        <f>SUM(L7:L12)</f>
        <v>6</v>
      </c>
      <c r="M13" s="43" t="s">
        <v>105</v>
      </c>
      <c r="N13" s="81">
        <f>SUM(N7:N12)</f>
        <v>2</v>
      </c>
      <c r="O13" s="81">
        <f>SUM(O7:O12)</f>
        <v>2</v>
      </c>
      <c r="P13" s="81">
        <f>SUM(P7:P12)</f>
        <v>2</v>
      </c>
      <c r="Q13" s="81">
        <f>SUM(Q7:Q12)</f>
        <v>2</v>
      </c>
      <c r="R13" s="43" t="s">
        <v>105</v>
      </c>
      <c r="S13" s="81">
        <f>SUM(S7:S12)</f>
        <v>2</v>
      </c>
      <c r="T13" s="81">
        <f>SUM(T7:T12)</f>
        <v>2</v>
      </c>
      <c r="U13" s="81">
        <f>SUM(U7:U12)</f>
        <v>0</v>
      </c>
      <c r="V13" s="81">
        <f>SUM(V7:V12)</f>
        <v>0</v>
      </c>
      <c r="W13" s="142"/>
      <c r="X13" s="145"/>
    </row>
    <row r="14" spans="1:24" ht="16.5" customHeight="1">
      <c r="A14" s="219" t="s">
        <v>106</v>
      </c>
      <c r="B14" s="220"/>
      <c r="C14" s="167" t="s">
        <v>195</v>
      </c>
      <c r="D14" s="83"/>
      <c r="E14" s="83"/>
      <c r="F14" s="83">
        <v>3</v>
      </c>
      <c r="G14" s="83">
        <v>3</v>
      </c>
      <c r="H14" s="82"/>
      <c r="I14" s="83"/>
      <c r="J14" s="83"/>
      <c r="K14" s="83"/>
      <c r="L14" s="83"/>
      <c r="M14" s="84" t="s">
        <v>204</v>
      </c>
      <c r="N14" s="85">
        <v>2</v>
      </c>
      <c r="O14" s="85">
        <v>2</v>
      </c>
      <c r="P14" s="85"/>
      <c r="Q14" s="85"/>
      <c r="R14" s="75"/>
      <c r="S14" s="67"/>
      <c r="T14" s="67"/>
      <c r="U14" s="149"/>
      <c r="V14" s="86"/>
      <c r="W14" s="141">
        <f>D18+F18+I18+K18+N18+P18+S18+U18</f>
        <v>5</v>
      </c>
      <c r="X14" s="143">
        <f>E18+G18+J18+L18+O18+Q18+T18+V18</f>
        <v>5</v>
      </c>
    </row>
    <row r="15" spans="1:24" ht="16.5">
      <c r="A15" s="207"/>
      <c r="B15" s="217"/>
      <c r="C15" s="84"/>
      <c r="D15" s="85"/>
      <c r="E15" s="85"/>
      <c r="F15" s="85"/>
      <c r="G15" s="85"/>
      <c r="H15" s="87"/>
      <c r="I15" s="85"/>
      <c r="J15" s="85"/>
      <c r="K15" s="85"/>
      <c r="L15" s="85"/>
      <c r="M15" s="88"/>
      <c r="N15" s="67"/>
      <c r="O15" s="67"/>
      <c r="P15" s="67"/>
      <c r="Q15" s="67"/>
      <c r="R15" s="88"/>
      <c r="S15" s="67"/>
      <c r="T15" s="67"/>
      <c r="U15" s="85"/>
      <c r="V15" s="67"/>
      <c r="W15" s="69"/>
      <c r="X15" s="144"/>
    </row>
    <row r="16" spans="1:24" ht="16.5" customHeight="1">
      <c r="A16" s="207"/>
      <c r="B16" s="217"/>
      <c r="C16" s="75"/>
      <c r="D16" s="67"/>
      <c r="E16" s="67"/>
      <c r="F16" s="29"/>
      <c r="G16" s="29"/>
      <c r="H16" s="88"/>
      <c r="I16" s="67"/>
      <c r="J16" s="67"/>
      <c r="K16" s="67"/>
      <c r="L16" s="67"/>
      <c r="M16" s="88"/>
      <c r="N16" s="67"/>
      <c r="O16" s="67"/>
      <c r="P16" s="67"/>
      <c r="Q16" s="67"/>
      <c r="R16" s="75"/>
      <c r="S16" s="67"/>
      <c r="T16" s="67"/>
      <c r="U16" s="67"/>
      <c r="V16" s="67"/>
      <c r="W16" s="69"/>
      <c r="X16" s="144"/>
    </row>
    <row r="17" spans="1:24" ht="16.5">
      <c r="A17" s="207"/>
      <c r="B17" s="217"/>
      <c r="C17" s="168"/>
      <c r="D17" s="89"/>
      <c r="E17" s="89"/>
      <c r="F17" s="29"/>
      <c r="G17" s="29"/>
      <c r="H17" s="42"/>
      <c r="I17" s="149"/>
      <c r="J17" s="90"/>
      <c r="K17" s="69"/>
      <c r="L17" s="83"/>
      <c r="M17" s="42"/>
      <c r="N17" s="67"/>
      <c r="O17" s="67"/>
      <c r="P17" s="67"/>
      <c r="Q17" s="67"/>
      <c r="R17" s="75"/>
      <c r="S17" s="67"/>
      <c r="T17" s="67"/>
      <c r="U17" s="67"/>
      <c r="V17" s="67"/>
      <c r="W17" s="69"/>
      <c r="X17" s="144"/>
    </row>
    <row r="18" spans="1:24" ht="17.25" thickBot="1">
      <c r="A18" s="208"/>
      <c r="B18" s="218"/>
      <c r="C18" s="43" t="s">
        <v>105</v>
      </c>
      <c r="D18" s="81">
        <f>SUM(D14:D17)</f>
        <v>0</v>
      </c>
      <c r="E18" s="81">
        <f>SUM(E14:E17)</f>
        <v>0</v>
      </c>
      <c r="F18" s="81">
        <f>SUM(F14:F17)</f>
        <v>3</v>
      </c>
      <c r="G18" s="81">
        <f>SUM(G14:G17)</f>
        <v>3</v>
      </c>
      <c r="H18" s="91" t="s">
        <v>105</v>
      </c>
      <c r="I18" s="80">
        <f>SUM(I14:I17)</f>
        <v>0</v>
      </c>
      <c r="J18" s="80">
        <f>SUM(J14:J17)</f>
        <v>0</v>
      </c>
      <c r="K18" s="80">
        <f>SUM(K14:K17)</f>
        <v>0</v>
      </c>
      <c r="L18" s="80">
        <f>SUM(L14:L17)</f>
        <v>0</v>
      </c>
      <c r="M18" s="91" t="s">
        <v>105</v>
      </c>
      <c r="N18" s="81">
        <f>SUM(N14:N17)</f>
        <v>2</v>
      </c>
      <c r="O18" s="81">
        <f>SUM(O14:O17)</f>
        <v>2</v>
      </c>
      <c r="P18" s="81">
        <f>SUM(P14:P17)</f>
        <v>0</v>
      </c>
      <c r="Q18" s="81">
        <f>SUM(Q14:Q17)</f>
        <v>0</v>
      </c>
      <c r="R18" s="43" t="s">
        <v>105</v>
      </c>
      <c r="S18" s="81">
        <f>SUM(S14:S17)</f>
        <v>0</v>
      </c>
      <c r="T18" s="81">
        <f>SUM(T14:T17)</f>
        <v>0</v>
      </c>
      <c r="U18" s="81">
        <f>SUM(U14:U17)</f>
        <v>0</v>
      </c>
      <c r="V18" s="81">
        <f>SUM(V14:V17)</f>
        <v>0</v>
      </c>
      <c r="W18" s="117"/>
      <c r="X18" s="169"/>
    </row>
    <row r="19" spans="1:24" ht="16.5" customHeight="1">
      <c r="A19" s="212" t="s">
        <v>108</v>
      </c>
      <c r="B19" s="213"/>
      <c r="C19" s="82" t="s">
        <v>107</v>
      </c>
      <c r="D19" s="83">
        <v>3</v>
      </c>
      <c r="E19" s="83">
        <v>3</v>
      </c>
      <c r="F19" s="83"/>
      <c r="G19" s="83"/>
      <c r="H19" s="82" t="s">
        <v>141</v>
      </c>
      <c r="I19" s="83">
        <v>3</v>
      </c>
      <c r="J19" s="83">
        <v>3</v>
      </c>
      <c r="K19" s="83"/>
      <c r="L19" s="83"/>
      <c r="M19" s="75" t="s">
        <v>52</v>
      </c>
      <c r="N19" s="67">
        <v>1</v>
      </c>
      <c r="O19" s="67">
        <v>2</v>
      </c>
      <c r="P19" s="67">
        <v>1</v>
      </c>
      <c r="Q19" s="67">
        <v>2</v>
      </c>
      <c r="R19" s="92" t="s">
        <v>110</v>
      </c>
      <c r="S19" s="67">
        <v>1</v>
      </c>
      <c r="T19" s="67">
        <v>2</v>
      </c>
      <c r="U19" s="67">
        <v>1</v>
      </c>
      <c r="V19" s="67">
        <v>2</v>
      </c>
      <c r="W19" s="69">
        <f>D31+F31+I31+K31+N31+P31+S31+U31</f>
        <v>66</v>
      </c>
      <c r="X19" s="144">
        <f>E31+G31+J31+L31+O31+Q31+T31+V31</f>
        <v>77</v>
      </c>
    </row>
    <row r="20" spans="1:24" ht="16.5">
      <c r="A20" s="207"/>
      <c r="B20" s="213"/>
      <c r="C20" s="84" t="s">
        <v>196</v>
      </c>
      <c r="D20" s="29">
        <v>3</v>
      </c>
      <c r="E20" s="29">
        <v>3</v>
      </c>
      <c r="F20" s="29"/>
      <c r="G20" s="29"/>
      <c r="H20" s="131" t="s">
        <v>109</v>
      </c>
      <c r="I20" s="29">
        <v>2</v>
      </c>
      <c r="J20" s="29">
        <v>3</v>
      </c>
      <c r="K20" s="29"/>
      <c r="L20" s="29"/>
      <c r="M20" s="75" t="s">
        <v>112</v>
      </c>
      <c r="N20" s="67">
        <v>2</v>
      </c>
      <c r="O20" s="67">
        <v>2</v>
      </c>
      <c r="P20" s="67"/>
      <c r="Q20" s="67"/>
      <c r="R20" s="132"/>
      <c r="S20" s="132"/>
      <c r="T20" s="132"/>
      <c r="U20" s="132"/>
      <c r="V20" s="132"/>
      <c r="W20" s="160"/>
      <c r="X20" s="158"/>
    </row>
    <row r="21" spans="1:24" ht="16.5">
      <c r="A21" s="207"/>
      <c r="B21" s="213"/>
      <c r="C21" s="84" t="s">
        <v>111</v>
      </c>
      <c r="D21" s="29">
        <v>2</v>
      </c>
      <c r="E21" s="29">
        <v>3</v>
      </c>
      <c r="F21" s="29"/>
      <c r="G21" s="29"/>
      <c r="H21" s="131" t="s">
        <v>28</v>
      </c>
      <c r="I21" s="29">
        <v>3</v>
      </c>
      <c r="J21" s="29">
        <v>3</v>
      </c>
      <c r="K21" s="29"/>
      <c r="L21" s="29"/>
      <c r="M21" s="93" t="s">
        <v>115</v>
      </c>
      <c r="N21" s="67">
        <v>2</v>
      </c>
      <c r="O21" s="67">
        <v>2</v>
      </c>
      <c r="P21" s="67"/>
      <c r="Q21" s="67"/>
      <c r="R21" s="131"/>
      <c r="S21" s="29"/>
      <c r="T21" s="29"/>
      <c r="U21" s="29"/>
      <c r="V21" s="29"/>
      <c r="W21" s="160"/>
      <c r="X21" s="158"/>
    </row>
    <row r="22" spans="1:24" ht="16.5">
      <c r="A22" s="207"/>
      <c r="B22" s="213"/>
      <c r="C22" s="84" t="s">
        <v>113</v>
      </c>
      <c r="D22" s="29">
        <v>2</v>
      </c>
      <c r="E22" s="29">
        <v>2</v>
      </c>
      <c r="F22" s="29"/>
      <c r="G22" s="29"/>
      <c r="H22" s="131" t="s">
        <v>114</v>
      </c>
      <c r="I22" s="29">
        <v>2</v>
      </c>
      <c r="J22" s="29">
        <v>3</v>
      </c>
      <c r="K22" s="29"/>
      <c r="L22" s="29"/>
      <c r="M22" s="75" t="s">
        <v>118</v>
      </c>
      <c r="N22" s="67"/>
      <c r="O22" s="67"/>
      <c r="P22" s="67">
        <v>3</v>
      </c>
      <c r="Q22" s="67">
        <v>3</v>
      </c>
      <c r="R22" s="94"/>
      <c r="S22" s="67"/>
      <c r="T22" s="67"/>
      <c r="U22" s="67"/>
      <c r="V22" s="67"/>
      <c r="W22" s="160"/>
      <c r="X22" s="158"/>
    </row>
    <row r="23" spans="1:24" ht="16.5">
      <c r="A23" s="207"/>
      <c r="B23" s="213"/>
      <c r="C23" s="75" t="s">
        <v>116</v>
      </c>
      <c r="D23" s="67">
        <v>3</v>
      </c>
      <c r="E23" s="67">
        <v>3</v>
      </c>
      <c r="F23" s="67"/>
      <c r="G23" s="67"/>
      <c r="H23" s="75" t="s">
        <v>117</v>
      </c>
      <c r="I23" s="67">
        <v>3</v>
      </c>
      <c r="J23" s="67">
        <v>3</v>
      </c>
      <c r="K23" s="67"/>
      <c r="L23" s="67"/>
      <c r="M23" s="75" t="s">
        <v>121</v>
      </c>
      <c r="N23" s="67" t="s">
        <v>57</v>
      </c>
      <c r="O23" s="67" t="s">
        <v>57</v>
      </c>
      <c r="P23" s="67">
        <v>3</v>
      </c>
      <c r="Q23" s="67">
        <v>3</v>
      </c>
      <c r="R23" s="95"/>
      <c r="S23" s="67"/>
      <c r="T23" s="67"/>
      <c r="U23" s="67"/>
      <c r="V23" s="67"/>
      <c r="W23" s="160"/>
      <c r="X23" s="158"/>
    </row>
    <row r="24" spans="1:24" ht="16.5">
      <c r="A24" s="207"/>
      <c r="B24" s="213"/>
      <c r="C24" s="75" t="s">
        <v>140</v>
      </c>
      <c r="D24" s="67"/>
      <c r="E24" s="67"/>
      <c r="F24" s="67">
        <v>3</v>
      </c>
      <c r="G24" s="67">
        <v>3</v>
      </c>
      <c r="H24" s="75" t="s">
        <v>120</v>
      </c>
      <c r="I24" s="67"/>
      <c r="J24" s="67"/>
      <c r="K24" s="67">
        <v>2</v>
      </c>
      <c r="L24" s="67">
        <v>3</v>
      </c>
      <c r="M24" s="75"/>
      <c r="N24" s="67"/>
      <c r="O24" s="67"/>
      <c r="P24" s="67"/>
      <c r="Q24" s="67"/>
      <c r="R24" s="95"/>
      <c r="S24" s="67"/>
      <c r="T24" s="67"/>
      <c r="U24" s="67"/>
      <c r="V24" s="67"/>
      <c r="W24" s="160"/>
      <c r="X24" s="158"/>
    </row>
    <row r="25" spans="1:24" ht="16.5">
      <c r="A25" s="207"/>
      <c r="B25" s="213"/>
      <c r="C25" s="75" t="s">
        <v>119</v>
      </c>
      <c r="D25" s="67"/>
      <c r="E25" s="67"/>
      <c r="F25" s="67">
        <v>3</v>
      </c>
      <c r="G25" s="67">
        <v>3</v>
      </c>
      <c r="H25" s="75" t="s">
        <v>61</v>
      </c>
      <c r="I25" s="67"/>
      <c r="J25" s="67"/>
      <c r="K25" s="67">
        <v>2</v>
      </c>
      <c r="L25" s="67">
        <v>3</v>
      </c>
      <c r="M25" s="132"/>
      <c r="N25" s="132"/>
      <c r="O25" s="132"/>
      <c r="P25" s="132"/>
      <c r="Q25" s="132"/>
      <c r="R25" s="96"/>
      <c r="S25" s="97"/>
      <c r="T25" s="97"/>
      <c r="U25" s="97"/>
      <c r="V25" s="97"/>
      <c r="W25" s="160"/>
      <c r="X25" s="158"/>
    </row>
    <row r="26" spans="1:24" ht="16.5">
      <c r="A26" s="207"/>
      <c r="B26" s="213"/>
      <c r="C26" s="75" t="s">
        <v>122</v>
      </c>
      <c r="D26" s="98"/>
      <c r="E26" s="98"/>
      <c r="F26" s="67">
        <v>2</v>
      </c>
      <c r="G26" s="67">
        <v>3</v>
      </c>
      <c r="H26" s="75" t="s">
        <v>124</v>
      </c>
      <c r="I26" s="67"/>
      <c r="J26" s="67"/>
      <c r="K26" s="67">
        <v>3</v>
      </c>
      <c r="L26" s="67">
        <v>3</v>
      </c>
      <c r="M26" s="131"/>
      <c r="N26" s="29"/>
      <c r="O26" s="29"/>
      <c r="P26" s="29"/>
      <c r="Q26" s="29"/>
      <c r="R26" s="96"/>
      <c r="S26" s="97"/>
      <c r="T26" s="97"/>
      <c r="U26" s="97"/>
      <c r="V26" s="97"/>
      <c r="W26" s="160"/>
      <c r="X26" s="158"/>
    </row>
    <row r="27" spans="1:24" ht="16.5">
      <c r="A27" s="207"/>
      <c r="B27" s="213"/>
      <c r="C27" s="75" t="s">
        <v>123</v>
      </c>
      <c r="D27" s="98"/>
      <c r="E27" s="98"/>
      <c r="F27" s="67">
        <v>2</v>
      </c>
      <c r="G27" s="67">
        <v>3</v>
      </c>
      <c r="H27" s="75" t="s">
        <v>126</v>
      </c>
      <c r="I27" s="67"/>
      <c r="J27" s="67"/>
      <c r="K27" s="67">
        <v>3</v>
      </c>
      <c r="L27" s="67">
        <v>3</v>
      </c>
      <c r="M27" s="75"/>
      <c r="N27" s="67"/>
      <c r="O27" s="67"/>
      <c r="P27" s="67"/>
      <c r="Q27" s="67"/>
      <c r="R27" s="96"/>
      <c r="S27" s="97"/>
      <c r="T27" s="97"/>
      <c r="U27" s="97"/>
      <c r="V27" s="97"/>
      <c r="W27" s="160"/>
      <c r="X27" s="158"/>
    </row>
    <row r="28" spans="1:24" ht="16.5">
      <c r="A28" s="207"/>
      <c r="B28" s="213"/>
      <c r="C28" s="75" t="s">
        <v>125</v>
      </c>
      <c r="D28" s="67"/>
      <c r="E28" s="67"/>
      <c r="F28" s="67">
        <v>3</v>
      </c>
      <c r="G28" s="67">
        <v>3</v>
      </c>
      <c r="H28" s="75" t="s">
        <v>51</v>
      </c>
      <c r="I28" s="67"/>
      <c r="J28" s="67"/>
      <c r="K28" s="67">
        <v>3</v>
      </c>
      <c r="L28" s="67">
        <v>3</v>
      </c>
      <c r="M28" s="75"/>
      <c r="N28" s="67"/>
      <c r="O28" s="67"/>
      <c r="P28" s="67"/>
      <c r="Q28" s="67"/>
      <c r="R28" s="96"/>
      <c r="S28" s="97"/>
      <c r="T28" s="97"/>
      <c r="U28" s="97"/>
      <c r="V28" s="97"/>
      <c r="W28" s="160"/>
      <c r="X28" s="158"/>
    </row>
    <row r="29" spans="1:24" ht="16.5" customHeight="1">
      <c r="A29" s="207"/>
      <c r="B29" s="213"/>
      <c r="C29" s="82"/>
      <c r="D29" s="99"/>
      <c r="E29" s="99"/>
      <c r="F29" s="83"/>
      <c r="G29" s="83"/>
      <c r="H29" s="132"/>
      <c r="I29" s="132"/>
      <c r="J29" s="132"/>
      <c r="K29" s="132"/>
      <c r="L29" s="132"/>
      <c r="M29" s="93"/>
      <c r="N29" s="67"/>
      <c r="O29" s="67"/>
      <c r="P29" s="67"/>
      <c r="Q29" s="67"/>
      <c r="R29" s="96"/>
      <c r="S29" s="97"/>
      <c r="T29" s="97"/>
      <c r="U29" s="97"/>
      <c r="V29" s="97"/>
      <c r="W29" s="160"/>
      <c r="X29" s="158"/>
    </row>
    <row r="30" spans="1:24" ht="16.5">
      <c r="A30" s="207"/>
      <c r="B30" s="213"/>
      <c r="C30" s="100"/>
      <c r="D30" s="101"/>
      <c r="E30" s="101"/>
      <c r="F30" s="102"/>
      <c r="G30" s="102"/>
      <c r="H30" s="131"/>
      <c r="I30" s="29"/>
      <c r="J30" s="29"/>
      <c r="K30" s="29"/>
      <c r="L30" s="29"/>
      <c r="M30" s="103"/>
      <c r="N30" s="83"/>
      <c r="O30" s="83"/>
      <c r="P30" s="83"/>
      <c r="Q30" s="83"/>
      <c r="R30" s="99"/>
      <c r="S30" s="83"/>
      <c r="T30" s="83"/>
      <c r="U30" s="83"/>
      <c r="V30" s="83"/>
      <c r="W30" s="160"/>
      <c r="X30" s="158"/>
    </row>
    <row r="31" spans="1:24" ht="17.25" thickBot="1">
      <c r="A31" s="214"/>
      <c r="B31" s="215"/>
      <c r="C31" s="91" t="s">
        <v>105</v>
      </c>
      <c r="D31" s="80">
        <f>SUM(D19:D30)</f>
        <v>13</v>
      </c>
      <c r="E31" s="80">
        <f>SUM(E19:E30)</f>
        <v>14</v>
      </c>
      <c r="F31" s="80">
        <f>SUM(F19:F30)</f>
        <v>13</v>
      </c>
      <c r="G31" s="80">
        <f>SUM(G19:G30)</f>
        <v>15</v>
      </c>
      <c r="H31" s="91" t="s">
        <v>105</v>
      </c>
      <c r="I31" s="80">
        <f>SUM(I19:I30)</f>
        <v>13</v>
      </c>
      <c r="J31" s="80">
        <f>SUM(J19:J30)</f>
        <v>15</v>
      </c>
      <c r="K31" s="80">
        <f>SUM(K19:K30)</f>
        <v>13</v>
      </c>
      <c r="L31" s="80">
        <f>SUM(L19:L30)</f>
        <v>15</v>
      </c>
      <c r="M31" s="91" t="s">
        <v>105</v>
      </c>
      <c r="N31" s="80">
        <f>SUM(N19:N30)</f>
        <v>5</v>
      </c>
      <c r="O31" s="80">
        <f>SUM(O19:O30)</f>
        <v>6</v>
      </c>
      <c r="P31" s="80">
        <f>SUM(P19:P30)</f>
        <v>7</v>
      </c>
      <c r="Q31" s="80">
        <f>SUM(Q19:Q30)</f>
        <v>8</v>
      </c>
      <c r="R31" s="91" t="s">
        <v>105</v>
      </c>
      <c r="S31" s="80">
        <f>SUM(S19:S30)</f>
        <v>1</v>
      </c>
      <c r="T31" s="80">
        <f>SUM(T19:T30)</f>
        <v>2</v>
      </c>
      <c r="U31" s="80">
        <f>SUM(U19:U30)</f>
        <v>1</v>
      </c>
      <c r="V31" s="80">
        <f>SUM(V19:V30)</f>
        <v>2</v>
      </c>
      <c r="W31" s="161"/>
      <c r="X31" s="159"/>
    </row>
    <row r="32" spans="1:24" ht="21.75" customHeight="1">
      <c r="A32" s="206" t="s">
        <v>127</v>
      </c>
      <c r="B32" s="221" t="s">
        <v>128</v>
      </c>
      <c r="C32" s="104" t="s">
        <v>129</v>
      </c>
      <c r="D32" s="105">
        <v>0</v>
      </c>
      <c r="E32" s="105">
        <v>2</v>
      </c>
      <c r="F32" s="105">
        <v>0</v>
      </c>
      <c r="G32" s="105">
        <v>2</v>
      </c>
      <c r="H32" s="104" t="s">
        <v>130</v>
      </c>
      <c r="I32" s="105">
        <v>0</v>
      </c>
      <c r="J32" s="105">
        <v>2</v>
      </c>
      <c r="K32" s="105">
        <v>0</v>
      </c>
      <c r="L32" s="105">
        <v>2</v>
      </c>
      <c r="M32" s="66" t="s">
        <v>131</v>
      </c>
      <c r="N32" s="67">
        <v>1</v>
      </c>
      <c r="O32" s="67">
        <v>1</v>
      </c>
      <c r="P32" s="67">
        <v>1</v>
      </c>
      <c r="Q32" s="67">
        <v>1</v>
      </c>
      <c r="R32" s="66" t="s">
        <v>131</v>
      </c>
      <c r="S32" s="67">
        <v>1</v>
      </c>
      <c r="T32" s="67">
        <v>1</v>
      </c>
      <c r="U32" s="67">
        <v>1</v>
      </c>
      <c r="V32" s="106">
        <v>1</v>
      </c>
      <c r="W32" s="141">
        <f>D56+F56+I56+K56+N56+P56+S56+U56</f>
        <v>32</v>
      </c>
      <c r="X32" s="143">
        <f>E56+G56+J56+L56+O56+Q56+T56+V56</f>
        <v>32</v>
      </c>
    </row>
    <row r="33" spans="1:24" ht="16.5" customHeight="1">
      <c r="A33" s="207"/>
      <c r="B33" s="222"/>
      <c r="C33" s="66"/>
      <c r="D33" s="67"/>
      <c r="E33" s="67"/>
      <c r="F33" s="67"/>
      <c r="G33" s="67"/>
      <c r="H33" s="75"/>
      <c r="I33" s="67"/>
      <c r="J33" s="67"/>
      <c r="K33" s="67"/>
      <c r="L33" s="67"/>
      <c r="M33" s="75"/>
      <c r="N33" s="67"/>
      <c r="O33" s="67"/>
      <c r="P33" s="67"/>
      <c r="Q33" s="67"/>
      <c r="R33" s="75"/>
      <c r="S33" s="67"/>
      <c r="T33" s="67"/>
      <c r="U33" s="67"/>
      <c r="V33" s="106"/>
      <c r="W33" s="69"/>
      <c r="X33" s="144"/>
    </row>
    <row r="34" spans="1:24" ht="16.5">
      <c r="A34" s="207"/>
      <c r="B34" s="222"/>
      <c r="C34" s="107"/>
      <c r="D34" s="83"/>
      <c r="E34" s="83"/>
      <c r="F34" s="83"/>
      <c r="G34" s="83"/>
      <c r="H34" s="82"/>
      <c r="I34" s="83"/>
      <c r="J34" s="83"/>
      <c r="K34" s="83"/>
      <c r="L34" s="83"/>
      <c r="M34" s="82"/>
      <c r="N34" s="83"/>
      <c r="O34" s="83"/>
      <c r="P34" s="83"/>
      <c r="Q34" s="83"/>
      <c r="R34" s="82"/>
      <c r="S34" s="83"/>
      <c r="T34" s="83"/>
      <c r="U34" s="83"/>
      <c r="V34" s="68"/>
      <c r="W34" s="69"/>
      <c r="X34" s="144"/>
    </row>
    <row r="35" spans="1:24" ht="17.25" thickBot="1">
      <c r="A35" s="207"/>
      <c r="B35" s="223"/>
      <c r="C35" s="108"/>
      <c r="D35" s="80"/>
      <c r="E35" s="80"/>
      <c r="F35" s="80"/>
      <c r="G35" s="80"/>
      <c r="H35" s="109"/>
      <c r="I35" s="80"/>
      <c r="J35" s="80"/>
      <c r="K35" s="80"/>
      <c r="L35" s="80"/>
      <c r="M35" s="108"/>
      <c r="N35" s="80"/>
      <c r="O35" s="80"/>
      <c r="P35" s="80"/>
      <c r="Q35" s="80"/>
      <c r="R35" s="109"/>
      <c r="S35" s="80"/>
      <c r="T35" s="80"/>
      <c r="U35" s="80"/>
      <c r="V35" s="110"/>
      <c r="W35" s="69"/>
      <c r="X35" s="144"/>
    </row>
    <row r="36" spans="1:24" ht="21.75" customHeight="1">
      <c r="A36" s="207"/>
      <c r="B36" s="221" t="s">
        <v>132</v>
      </c>
      <c r="C36" s="103"/>
      <c r="D36" s="83"/>
      <c r="E36" s="83"/>
      <c r="F36" s="83"/>
      <c r="G36" s="83"/>
      <c r="H36" s="82"/>
      <c r="I36" s="68"/>
      <c r="J36" s="69"/>
      <c r="K36" s="83"/>
      <c r="L36" s="83"/>
      <c r="M36" s="107" t="s">
        <v>133</v>
      </c>
      <c r="N36" s="83">
        <v>2</v>
      </c>
      <c r="O36" s="83">
        <v>2</v>
      </c>
      <c r="P36" s="83"/>
      <c r="Q36" s="83"/>
      <c r="R36" s="82"/>
      <c r="S36" s="83"/>
      <c r="T36" s="83"/>
      <c r="U36" s="83"/>
      <c r="V36" s="68"/>
      <c r="W36" s="69"/>
      <c r="X36" s="144"/>
    </row>
    <row r="37" spans="1:24" ht="16.5" customHeight="1">
      <c r="A37" s="207"/>
      <c r="B37" s="222"/>
      <c r="C37" s="111"/>
      <c r="D37" s="85"/>
      <c r="E37" s="85"/>
      <c r="F37" s="85"/>
      <c r="G37" s="85"/>
      <c r="H37" s="84"/>
      <c r="I37" s="85"/>
      <c r="J37" s="85"/>
      <c r="K37" s="85"/>
      <c r="L37" s="85"/>
      <c r="M37" s="112"/>
      <c r="N37" s="85"/>
      <c r="O37" s="85"/>
      <c r="P37" s="85"/>
      <c r="Q37" s="85"/>
      <c r="R37" s="84"/>
      <c r="S37" s="85"/>
      <c r="T37" s="85"/>
      <c r="U37" s="85"/>
      <c r="V37" s="113"/>
      <c r="W37" s="69"/>
      <c r="X37" s="144"/>
    </row>
    <row r="38" spans="1:24" ht="16.5">
      <c r="A38" s="207"/>
      <c r="B38" s="222"/>
      <c r="C38" s="93"/>
      <c r="D38" s="67"/>
      <c r="E38" s="67"/>
      <c r="F38" s="67"/>
      <c r="G38" s="67"/>
      <c r="H38" s="75"/>
      <c r="I38" s="67"/>
      <c r="J38" s="67"/>
      <c r="K38" s="67"/>
      <c r="L38" s="67"/>
      <c r="M38" s="66"/>
      <c r="N38" s="67"/>
      <c r="O38" s="67"/>
      <c r="P38" s="67"/>
      <c r="Q38" s="67"/>
      <c r="R38" s="75"/>
      <c r="S38" s="67"/>
      <c r="T38" s="67"/>
      <c r="U38" s="67"/>
      <c r="V38" s="106"/>
      <c r="W38" s="69"/>
      <c r="X38" s="144"/>
    </row>
    <row r="39" spans="1:24" ht="17.25" thickBot="1">
      <c r="A39" s="207"/>
      <c r="B39" s="223"/>
      <c r="C39" s="114"/>
      <c r="D39" s="81"/>
      <c r="E39" s="81"/>
      <c r="F39" s="81"/>
      <c r="G39" s="81"/>
      <c r="H39" s="115"/>
      <c r="I39" s="116"/>
      <c r="J39" s="117"/>
      <c r="K39" s="81"/>
      <c r="L39" s="81"/>
      <c r="M39" s="118"/>
      <c r="N39" s="81"/>
      <c r="O39" s="81"/>
      <c r="P39" s="81"/>
      <c r="Q39" s="81"/>
      <c r="R39" s="115"/>
      <c r="S39" s="81"/>
      <c r="T39" s="81"/>
      <c r="U39" s="81"/>
      <c r="V39" s="116"/>
      <c r="W39" s="69"/>
      <c r="X39" s="144"/>
    </row>
    <row r="40" spans="1:24" ht="24" customHeight="1">
      <c r="A40" s="207"/>
      <c r="B40" s="209" t="s">
        <v>134</v>
      </c>
      <c r="C40" s="75"/>
      <c r="D40" s="83"/>
      <c r="E40" s="83"/>
      <c r="F40" s="83"/>
      <c r="G40" s="83"/>
      <c r="H40" s="48" t="s">
        <v>146</v>
      </c>
      <c r="I40" s="67">
        <v>2</v>
      </c>
      <c r="J40" s="67">
        <v>2</v>
      </c>
      <c r="K40" s="67"/>
      <c r="L40" s="67"/>
      <c r="M40" s="22" t="s">
        <v>68</v>
      </c>
      <c r="N40" s="67">
        <v>2</v>
      </c>
      <c r="O40" s="67">
        <v>2</v>
      </c>
      <c r="P40" s="67"/>
      <c r="Q40" s="67"/>
      <c r="R40" s="22" t="s">
        <v>54</v>
      </c>
      <c r="S40" s="67">
        <v>3</v>
      </c>
      <c r="T40" s="67">
        <v>3</v>
      </c>
      <c r="U40" s="67"/>
      <c r="V40" s="106"/>
      <c r="W40" s="69"/>
      <c r="X40" s="144"/>
    </row>
    <row r="41" spans="1:24" ht="16.5">
      <c r="A41" s="207"/>
      <c r="B41" s="210"/>
      <c r="C41" s="75"/>
      <c r="D41" s="85"/>
      <c r="E41" s="85"/>
      <c r="F41" s="85"/>
      <c r="G41" s="85"/>
      <c r="H41" s="54" t="s">
        <v>147</v>
      </c>
      <c r="I41" s="67">
        <v>2</v>
      </c>
      <c r="J41" s="67">
        <v>2</v>
      </c>
      <c r="K41" s="67"/>
      <c r="L41" s="67"/>
      <c r="M41" s="49" t="s">
        <v>79</v>
      </c>
      <c r="N41" s="67">
        <v>2</v>
      </c>
      <c r="O41" s="67">
        <v>2</v>
      </c>
      <c r="P41" s="67"/>
      <c r="Q41" s="67"/>
      <c r="R41" s="46" t="s">
        <v>69</v>
      </c>
      <c r="S41" s="67">
        <v>2</v>
      </c>
      <c r="T41" s="67">
        <v>2</v>
      </c>
      <c r="U41" s="67"/>
      <c r="V41" s="106"/>
      <c r="W41" s="69"/>
      <c r="X41" s="144"/>
    </row>
    <row r="42" spans="1:24" ht="16.5">
      <c r="A42" s="207"/>
      <c r="B42" s="210"/>
      <c r="C42" s="93"/>
      <c r="D42" s="67"/>
      <c r="E42" s="67"/>
      <c r="F42" s="67"/>
      <c r="G42" s="67"/>
      <c r="H42" s="59" t="s">
        <v>197</v>
      </c>
      <c r="I42" s="67">
        <v>2</v>
      </c>
      <c r="J42" s="67">
        <v>2</v>
      </c>
      <c r="K42" s="67"/>
      <c r="L42" s="67"/>
      <c r="M42" s="36" t="s">
        <v>38</v>
      </c>
      <c r="N42" s="67">
        <v>2</v>
      </c>
      <c r="O42" s="67">
        <v>2</v>
      </c>
      <c r="P42" s="67"/>
      <c r="Q42" s="67"/>
      <c r="R42" s="22" t="s">
        <v>71</v>
      </c>
      <c r="S42" s="67">
        <v>2</v>
      </c>
      <c r="T42" s="67">
        <v>2</v>
      </c>
      <c r="U42" s="67"/>
      <c r="V42" s="106"/>
      <c r="W42" s="69"/>
      <c r="X42" s="144"/>
    </row>
    <row r="43" spans="1:24" ht="16.5">
      <c r="A43" s="207"/>
      <c r="B43" s="210"/>
      <c r="C43" s="93"/>
      <c r="D43" s="67"/>
      <c r="E43" s="67"/>
      <c r="F43" s="67"/>
      <c r="G43" s="67"/>
      <c r="H43" s="55" t="s">
        <v>148</v>
      </c>
      <c r="I43" s="67">
        <v>2</v>
      </c>
      <c r="J43" s="67">
        <v>2</v>
      </c>
      <c r="K43" s="67"/>
      <c r="L43" s="67"/>
      <c r="M43" s="45" t="s">
        <v>72</v>
      </c>
      <c r="N43" s="67">
        <v>2</v>
      </c>
      <c r="O43" s="67">
        <v>2</v>
      </c>
      <c r="P43" s="67"/>
      <c r="Q43" s="67"/>
      <c r="R43" s="24" t="s">
        <v>73</v>
      </c>
      <c r="S43" s="67">
        <v>2</v>
      </c>
      <c r="T43" s="67">
        <v>2</v>
      </c>
      <c r="U43" s="67"/>
      <c r="V43" s="106"/>
      <c r="W43" s="69"/>
      <c r="X43" s="144"/>
    </row>
    <row r="44" spans="1:24" ht="16.5">
      <c r="A44" s="207"/>
      <c r="B44" s="210"/>
      <c r="C44" s="93"/>
      <c r="D44" s="67"/>
      <c r="E44" s="67"/>
      <c r="F44" s="67"/>
      <c r="G44" s="67"/>
      <c r="H44" s="45" t="s">
        <v>142</v>
      </c>
      <c r="I44" s="67">
        <v>2</v>
      </c>
      <c r="J44" s="67">
        <v>2</v>
      </c>
      <c r="K44" s="67"/>
      <c r="L44" s="67"/>
      <c r="M44" s="45" t="s">
        <v>74</v>
      </c>
      <c r="N44" s="67">
        <v>2</v>
      </c>
      <c r="O44" s="67">
        <v>2</v>
      </c>
      <c r="P44" s="67"/>
      <c r="Q44" s="67"/>
      <c r="R44" s="45" t="s">
        <v>198</v>
      </c>
      <c r="S44" s="67">
        <v>2</v>
      </c>
      <c r="T44" s="67">
        <v>2</v>
      </c>
      <c r="U44" s="98"/>
      <c r="V44" s="119"/>
      <c r="W44" s="69"/>
      <c r="X44" s="144"/>
    </row>
    <row r="45" spans="1:24" ht="16.5">
      <c r="A45" s="207"/>
      <c r="B45" s="210"/>
      <c r="C45" s="93"/>
      <c r="D45" s="67"/>
      <c r="E45" s="67"/>
      <c r="F45" s="67"/>
      <c r="G45" s="67"/>
      <c r="H45" s="134" t="s">
        <v>199</v>
      </c>
      <c r="I45" s="67">
        <v>2</v>
      </c>
      <c r="J45" s="67">
        <v>2</v>
      </c>
      <c r="K45" s="67"/>
      <c r="L45" s="67"/>
      <c r="M45" s="46" t="s">
        <v>75</v>
      </c>
      <c r="N45" s="67">
        <v>2</v>
      </c>
      <c r="O45" s="67">
        <v>2</v>
      </c>
      <c r="P45" s="67"/>
      <c r="Q45" s="67"/>
      <c r="R45" s="22" t="s">
        <v>76</v>
      </c>
      <c r="S45" s="67">
        <v>2</v>
      </c>
      <c r="T45" s="67">
        <v>2</v>
      </c>
      <c r="U45" s="120"/>
      <c r="V45" s="121"/>
      <c r="W45" s="69"/>
      <c r="X45" s="144"/>
    </row>
    <row r="46" spans="1:24" ht="16.5">
      <c r="A46" s="207"/>
      <c r="B46" s="210"/>
      <c r="C46" s="93"/>
      <c r="D46" s="67"/>
      <c r="E46" s="67"/>
      <c r="F46" s="67"/>
      <c r="G46" s="67"/>
      <c r="H46" s="53" t="s">
        <v>145</v>
      </c>
      <c r="I46" s="67"/>
      <c r="J46" s="67"/>
      <c r="K46" s="67">
        <v>2</v>
      </c>
      <c r="L46" s="67">
        <v>2</v>
      </c>
      <c r="M46" s="45" t="s">
        <v>77</v>
      </c>
      <c r="N46" s="67">
        <v>2</v>
      </c>
      <c r="O46" s="67">
        <v>2</v>
      </c>
      <c r="P46" s="67"/>
      <c r="Q46" s="67"/>
      <c r="R46" s="28" t="s">
        <v>78</v>
      </c>
      <c r="S46" s="67">
        <v>2</v>
      </c>
      <c r="T46" s="67">
        <v>2</v>
      </c>
      <c r="U46" s="67"/>
      <c r="V46" s="106"/>
      <c r="W46" s="69"/>
      <c r="X46" s="144"/>
    </row>
    <row r="47" spans="1:24" ht="16.5">
      <c r="A47" s="207"/>
      <c r="B47" s="210"/>
      <c r="C47" s="93"/>
      <c r="D47" s="67"/>
      <c r="E47" s="67"/>
      <c r="F47" s="67"/>
      <c r="G47" s="67"/>
      <c r="H47" s="135" t="s">
        <v>144</v>
      </c>
      <c r="I47" s="67"/>
      <c r="J47" s="67"/>
      <c r="K47" s="67">
        <v>2</v>
      </c>
      <c r="L47" s="67">
        <v>2</v>
      </c>
      <c r="M47" s="122" t="s">
        <v>200</v>
      </c>
      <c r="N47" s="29"/>
      <c r="O47" s="67"/>
      <c r="P47" s="67">
        <v>2</v>
      </c>
      <c r="Q47" s="67">
        <v>2</v>
      </c>
      <c r="R47" s="28" t="s">
        <v>34</v>
      </c>
      <c r="S47" s="120"/>
      <c r="T47" s="98"/>
      <c r="U47" s="67">
        <v>2</v>
      </c>
      <c r="V47" s="106">
        <v>2</v>
      </c>
      <c r="W47" s="69"/>
      <c r="X47" s="144"/>
    </row>
    <row r="48" spans="1:24" ht="16.5">
      <c r="A48" s="207"/>
      <c r="B48" s="210"/>
      <c r="C48" s="93"/>
      <c r="D48" s="67"/>
      <c r="E48" s="67"/>
      <c r="F48" s="67"/>
      <c r="G48" s="67"/>
      <c r="H48" s="56" t="s">
        <v>143</v>
      </c>
      <c r="I48" s="98"/>
      <c r="J48" s="98"/>
      <c r="K48" s="67">
        <v>2</v>
      </c>
      <c r="L48" s="67">
        <v>2</v>
      </c>
      <c r="M48" s="35" t="s">
        <v>67</v>
      </c>
      <c r="N48" s="67"/>
      <c r="O48" s="67"/>
      <c r="P48" s="67">
        <v>2</v>
      </c>
      <c r="Q48" s="67">
        <v>2</v>
      </c>
      <c r="R48" s="28" t="s">
        <v>80</v>
      </c>
      <c r="S48" s="98"/>
      <c r="T48" s="122"/>
      <c r="U48" s="67">
        <v>2</v>
      </c>
      <c r="V48" s="106">
        <v>2</v>
      </c>
      <c r="W48" s="69"/>
      <c r="X48" s="144"/>
    </row>
    <row r="49" spans="1:24" ht="16.5">
      <c r="A49" s="207"/>
      <c r="B49" s="210"/>
      <c r="C49" s="93"/>
      <c r="D49" s="67"/>
      <c r="E49" s="67"/>
      <c r="F49" s="67"/>
      <c r="G49" s="67"/>
      <c r="H49" s="58" t="s">
        <v>201</v>
      </c>
      <c r="I49" s="67"/>
      <c r="J49" s="67"/>
      <c r="K49" s="67">
        <v>2</v>
      </c>
      <c r="L49" s="67">
        <v>2</v>
      </c>
      <c r="M49" s="46" t="s">
        <v>70</v>
      </c>
      <c r="N49" s="67"/>
      <c r="O49" s="67"/>
      <c r="P49" s="67">
        <v>2</v>
      </c>
      <c r="Q49" s="67">
        <v>2</v>
      </c>
      <c r="R49" s="46" t="s">
        <v>45</v>
      </c>
      <c r="S49" s="98"/>
      <c r="T49" s="98"/>
      <c r="U49" s="67">
        <v>3</v>
      </c>
      <c r="V49" s="106">
        <v>3</v>
      </c>
      <c r="W49" s="69"/>
      <c r="X49" s="144"/>
    </row>
    <row r="50" spans="1:24" ht="16.5">
      <c r="A50" s="207"/>
      <c r="B50" s="210"/>
      <c r="C50" s="93"/>
      <c r="D50" s="67"/>
      <c r="E50" s="67"/>
      <c r="F50" s="67"/>
      <c r="G50" s="67"/>
      <c r="H50" s="52" t="s">
        <v>149</v>
      </c>
      <c r="I50" s="29"/>
      <c r="J50" s="67"/>
      <c r="K50" s="67">
        <v>2</v>
      </c>
      <c r="L50" s="67">
        <v>2</v>
      </c>
      <c r="M50" s="34" t="s">
        <v>56</v>
      </c>
      <c r="N50" s="67"/>
      <c r="O50" s="67"/>
      <c r="P50" s="67">
        <v>2</v>
      </c>
      <c r="Q50" s="67">
        <v>2</v>
      </c>
      <c r="R50" s="28" t="s">
        <v>1</v>
      </c>
      <c r="S50" s="67"/>
      <c r="T50" s="67"/>
      <c r="U50" s="67">
        <v>2</v>
      </c>
      <c r="V50" s="106">
        <v>2</v>
      </c>
      <c r="W50" s="69"/>
      <c r="X50" s="144"/>
    </row>
    <row r="51" spans="1:24" ht="16.5">
      <c r="A51" s="207"/>
      <c r="B51" s="210"/>
      <c r="C51" s="93"/>
      <c r="D51" s="67"/>
      <c r="E51" s="67"/>
      <c r="F51" s="67"/>
      <c r="G51" s="67"/>
      <c r="H51" s="75" t="s">
        <v>202</v>
      </c>
      <c r="I51" s="67"/>
      <c r="J51" s="67"/>
      <c r="K51" s="67">
        <v>2</v>
      </c>
      <c r="L51" s="67">
        <v>2</v>
      </c>
      <c r="M51" s="34" t="s">
        <v>37</v>
      </c>
      <c r="N51" s="67"/>
      <c r="O51" s="67"/>
      <c r="P51" s="67">
        <v>2</v>
      </c>
      <c r="Q51" s="67">
        <v>2</v>
      </c>
      <c r="R51" s="48" t="s">
        <v>66</v>
      </c>
      <c r="S51" s="67"/>
      <c r="T51" s="67"/>
      <c r="U51" s="67">
        <v>3</v>
      </c>
      <c r="V51" s="106">
        <v>3</v>
      </c>
      <c r="W51" s="69"/>
      <c r="X51" s="144"/>
    </row>
    <row r="52" spans="1:24" ht="16.5">
      <c r="A52" s="207"/>
      <c r="B52" s="210"/>
      <c r="C52" s="93"/>
      <c r="D52" s="67"/>
      <c r="E52" s="67"/>
      <c r="F52" s="67"/>
      <c r="G52" s="67"/>
      <c r="H52" s="132"/>
      <c r="I52" s="29"/>
      <c r="J52" s="67"/>
      <c r="K52" s="67"/>
      <c r="L52" s="67"/>
      <c r="M52" s="36"/>
      <c r="N52" s="67"/>
      <c r="O52" s="67"/>
      <c r="P52" s="67"/>
      <c r="Q52" s="67"/>
      <c r="R52" s="47" t="s">
        <v>65</v>
      </c>
      <c r="S52" s="67"/>
      <c r="T52" s="67"/>
      <c r="U52" s="67">
        <v>3</v>
      </c>
      <c r="V52" s="106">
        <v>3</v>
      </c>
      <c r="W52" s="69"/>
      <c r="X52" s="144"/>
    </row>
    <row r="53" spans="1:24" ht="16.5">
      <c r="A53" s="207"/>
      <c r="B53" s="210"/>
      <c r="C53" s="93"/>
      <c r="D53" s="67"/>
      <c r="E53" s="67"/>
      <c r="F53" s="67"/>
      <c r="G53" s="67"/>
      <c r="H53" s="131"/>
      <c r="I53" s="29"/>
      <c r="J53" s="67"/>
      <c r="K53" s="67"/>
      <c r="L53" s="67"/>
      <c r="M53" s="122"/>
      <c r="N53" s="67"/>
      <c r="O53" s="67"/>
      <c r="P53" s="67"/>
      <c r="Q53" s="67"/>
      <c r="R53" s="48" t="s">
        <v>44</v>
      </c>
      <c r="S53" s="67"/>
      <c r="T53" s="67"/>
      <c r="U53" s="67">
        <v>3</v>
      </c>
      <c r="V53" s="106">
        <v>3</v>
      </c>
      <c r="W53" s="69"/>
      <c r="X53" s="144"/>
    </row>
    <row r="54" spans="1:24" ht="16.5">
      <c r="A54" s="207"/>
      <c r="B54" s="210"/>
      <c r="C54" s="93"/>
      <c r="D54" s="67"/>
      <c r="E54" s="67"/>
      <c r="F54" s="67"/>
      <c r="G54" s="67"/>
      <c r="H54" s="75"/>
      <c r="I54" s="67"/>
      <c r="J54" s="67"/>
      <c r="K54" s="67"/>
      <c r="L54" s="67"/>
      <c r="M54" s="75"/>
      <c r="N54" s="67"/>
      <c r="O54" s="67"/>
      <c r="P54" s="67"/>
      <c r="Q54" s="67"/>
      <c r="R54" s="48"/>
      <c r="S54" s="98"/>
      <c r="T54" s="98"/>
      <c r="U54" s="67"/>
      <c r="V54" s="106"/>
      <c r="W54" s="69"/>
      <c r="X54" s="144"/>
    </row>
    <row r="55" spans="1:24" ht="17.25" thickBot="1">
      <c r="A55" s="207"/>
      <c r="B55" s="211"/>
      <c r="C55" s="123"/>
      <c r="D55" s="81"/>
      <c r="E55" s="81"/>
      <c r="F55" s="81"/>
      <c r="G55" s="81"/>
      <c r="H55" s="123"/>
      <c r="I55" s="81"/>
      <c r="J55" s="81"/>
      <c r="K55" s="81"/>
      <c r="L55" s="81"/>
      <c r="M55" s="115"/>
      <c r="N55" s="81"/>
      <c r="O55" s="81"/>
      <c r="P55" s="81"/>
      <c r="Q55" s="81"/>
      <c r="R55" s="115"/>
      <c r="S55" s="81"/>
      <c r="T55" s="81"/>
      <c r="U55" s="81"/>
      <c r="V55" s="116"/>
      <c r="W55" s="69"/>
      <c r="X55" s="144"/>
    </row>
    <row r="56" spans="1:24" ht="17.25" thickBot="1">
      <c r="A56" s="208"/>
      <c r="B56" s="124"/>
      <c r="C56" s="43" t="s">
        <v>135</v>
      </c>
      <c r="D56" s="81">
        <v>0</v>
      </c>
      <c r="E56" s="81">
        <v>0</v>
      </c>
      <c r="F56" s="81">
        <v>0</v>
      </c>
      <c r="G56" s="116">
        <v>0</v>
      </c>
      <c r="H56" s="125" t="s">
        <v>135</v>
      </c>
      <c r="I56" s="81">
        <v>4</v>
      </c>
      <c r="J56" s="81">
        <v>4</v>
      </c>
      <c r="K56" s="81">
        <v>4</v>
      </c>
      <c r="L56" s="81">
        <v>4</v>
      </c>
      <c r="M56" s="126" t="s">
        <v>135</v>
      </c>
      <c r="N56" s="170">
        <v>6</v>
      </c>
      <c r="O56" s="170">
        <v>6</v>
      </c>
      <c r="P56" s="170">
        <v>4</v>
      </c>
      <c r="Q56" s="170">
        <v>4</v>
      </c>
      <c r="R56" s="126" t="s">
        <v>135</v>
      </c>
      <c r="S56" s="86">
        <v>6</v>
      </c>
      <c r="T56" s="67">
        <v>6</v>
      </c>
      <c r="U56" s="67">
        <v>8</v>
      </c>
      <c r="V56" s="106">
        <v>8</v>
      </c>
      <c r="W56" s="142"/>
      <c r="X56" s="145"/>
    </row>
    <row r="57" spans="1:24" ht="17.25" thickBot="1">
      <c r="A57" s="138"/>
      <c r="B57" s="139"/>
      <c r="C57" s="43" t="s">
        <v>136</v>
      </c>
      <c r="D57" s="127">
        <f>D13+D18+D31+D56</f>
        <v>20.5</v>
      </c>
      <c r="E57" s="127">
        <f>E13+E18+E31+E56</f>
        <v>24</v>
      </c>
      <c r="F57" s="127">
        <f>F13+F18+F31+F56</f>
        <v>21.5</v>
      </c>
      <c r="G57" s="127">
        <f>G13+G18+G31+G56</f>
        <v>26</v>
      </c>
      <c r="H57" s="43" t="s">
        <v>136</v>
      </c>
      <c r="I57" s="127">
        <f>I13+I18+I31+I56</f>
        <v>20</v>
      </c>
      <c r="J57" s="127">
        <f>J13+J18+J31+J56</f>
        <v>25</v>
      </c>
      <c r="K57" s="127">
        <f>K13+K18+K31+K56</f>
        <v>20</v>
      </c>
      <c r="L57" s="127">
        <f>L13+L18+L31+L56</f>
        <v>25</v>
      </c>
      <c r="M57" s="43" t="s">
        <v>136</v>
      </c>
      <c r="N57" s="171">
        <f>N13+N18+N31+N56</f>
        <v>15</v>
      </c>
      <c r="O57" s="171">
        <f>O13+O18+O31+O56</f>
        <v>16</v>
      </c>
      <c r="P57" s="171">
        <f>P13+P18+P31+P56</f>
        <v>13</v>
      </c>
      <c r="Q57" s="171">
        <f>Q13+Q18+Q31+Q56</f>
        <v>14</v>
      </c>
      <c r="R57" s="43" t="s">
        <v>136</v>
      </c>
      <c r="S57" s="127">
        <f>S13+S18+S31+S56</f>
        <v>9</v>
      </c>
      <c r="T57" s="127">
        <f>T13+T18+T31+T56</f>
        <v>10</v>
      </c>
      <c r="U57" s="127">
        <f>U13+U18+U31+U56</f>
        <v>9</v>
      </c>
      <c r="V57" s="127">
        <f>V13+V18+V31+V56</f>
        <v>10</v>
      </c>
      <c r="W57" s="128">
        <f>SUM(W7,W14,W19,W32)</f>
        <v>128</v>
      </c>
      <c r="X57" s="128">
        <f>SUM(X7,X14,X19,X32)</f>
        <v>150</v>
      </c>
    </row>
    <row r="58" spans="1:24" ht="16.5">
      <c r="A58" s="129"/>
      <c r="B58" s="129"/>
      <c r="C58" s="60"/>
      <c r="D58" s="60"/>
      <c r="E58" s="60"/>
      <c r="F58" s="60"/>
      <c r="G58" s="60"/>
      <c r="H58" s="60"/>
      <c r="I58" s="60"/>
      <c r="J58" s="60"/>
      <c r="K58" s="60"/>
      <c r="L58" s="60"/>
      <c r="M58" s="60"/>
      <c r="N58" s="60"/>
      <c r="O58" s="60"/>
      <c r="P58" s="60"/>
      <c r="Q58" s="60"/>
      <c r="R58" s="60"/>
      <c r="S58" s="60"/>
      <c r="T58" s="60"/>
      <c r="U58" s="60"/>
      <c r="V58" s="60"/>
      <c r="W58" s="60"/>
      <c r="X58" s="60"/>
    </row>
    <row r="59" spans="1:24" ht="16.5">
      <c r="A59" s="140" t="s">
        <v>137</v>
      </c>
      <c r="B59" s="140"/>
      <c r="C59" s="140"/>
      <c r="D59" s="140"/>
      <c r="E59" s="140"/>
      <c r="F59" s="140"/>
      <c r="G59" s="140"/>
      <c r="H59" s="140"/>
      <c r="I59" s="140"/>
      <c r="J59" s="140"/>
      <c r="K59" s="140"/>
      <c r="L59" s="140"/>
      <c r="M59" s="140"/>
      <c r="N59" s="130"/>
      <c r="O59" s="130"/>
      <c r="P59" s="130"/>
      <c r="Q59" s="130"/>
      <c r="R59" s="130"/>
      <c r="S59" s="130"/>
      <c r="T59" s="130"/>
      <c r="U59" s="130"/>
      <c r="V59" s="130"/>
      <c r="W59" s="130"/>
      <c r="X59" s="130"/>
    </row>
    <row r="60" spans="1:24" ht="16.5">
      <c r="A60" s="130" t="s">
        <v>138</v>
      </c>
      <c r="B60" s="130"/>
      <c r="C60" s="130"/>
      <c r="D60" s="130"/>
      <c r="E60" s="130"/>
      <c r="F60" s="130"/>
      <c r="G60" s="130"/>
      <c r="H60" s="130"/>
      <c r="I60" s="130"/>
      <c r="J60" s="130"/>
      <c r="K60" s="130"/>
      <c r="L60" s="130"/>
      <c r="M60" s="130"/>
      <c r="N60" s="130"/>
      <c r="O60" s="130"/>
      <c r="P60" s="130"/>
      <c r="Q60" s="130"/>
      <c r="R60" s="130"/>
      <c r="S60" s="130"/>
      <c r="T60" s="130"/>
      <c r="U60" s="130"/>
      <c r="V60" s="130"/>
      <c r="W60" s="130"/>
      <c r="X60" s="130"/>
    </row>
    <row r="61" spans="1:24" ht="16.5">
      <c r="A61" s="130" t="s">
        <v>139</v>
      </c>
      <c r="B61" s="130"/>
      <c r="C61" s="130"/>
      <c r="D61" s="130"/>
      <c r="E61" s="130"/>
      <c r="F61" s="130"/>
      <c r="G61" s="130"/>
      <c r="H61" s="130"/>
      <c r="I61" s="130"/>
      <c r="J61" s="130"/>
      <c r="K61" s="130"/>
      <c r="L61" s="130"/>
      <c r="M61" s="130"/>
      <c r="N61" s="130"/>
      <c r="O61" s="130"/>
      <c r="P61" s="130"/>
      <c r="Q61" s="130"/>
      <c r="R61" s="130"/>
      <c r="S61" s="130"/>
      <c r="T61" s="130"/>
      <c r="U61" s="130"/>
      <c r="V61" s="130"/>
      <c r="W61" s="130"/>
      <c r="X61" s="130"/>
    </row>
  </sheetData>
  <mergeCells count="26">
    <mergeCell ref="R5:R6"/>
    <mergeCell ref="R4:V4"/>
    <mergeCell ref="K5:L5"/>
    <mergeCell ref="M5:M6"/>
    <mergeCell ref="N5:O5"/>
    <mergeCell ref="S5:T5"/>
    <mergeCell ref="U5:V5"/>
    <mergeCell ref="H4:L4"/>
    <mergeCell ref="M4:Q4"/>
    <mergeCell ref="W5:W6"/>
    <mergeCell ref="X5:X6"/>
    <mergeCell ref="A32:A56"/>
    <mergeCell ref="B40:B55"/>
    <mergeCell ref="A19:B31"/>
    <mergeCell ref="A7:B13"/>
    <mergeCell ref="A14:B18"/>
    <mergeCell ref="B36:B39"/>
    <mergeCell ref="B32:B35"/>
    <mergeCell ref="P5:Q5"/>
    <mergeCell ref="H2:P2"/>
    <mergeCell ref="I5:J5"/>
    <mergeCell ref="F5:G5"/>
    <mergeCell ref="H5:H6"/>
    <mergeCell ref="A4:G4"/>
    <mergeCell ref="A5:C6"/>
    <mergeCell ref="D5:E5"/>
  </mergeCells>
  <printOptions/>
  <pageMargins left="0.3937007874015748" right="0.3937007874015748" top="0.3937007874015748" bottom="0.3937007874015748" header="0.5118110236220472" footer="0.5118110236220472"/>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2:X61"/>
  <sheetViews>
    <sheetView zoomScale="75" zoomScaleNormal="75" workbookViewId="0" topLeftCell="A1">
      <selection activeCell="M9" sqref="M9"/>
    </sheetView>
  </sheetViews>
  <sheetFormatPr defaultColWidth="9.00390625" defaultRowHeight="16.5"/>
  <cols>
    <col min="1" max="1" width="3.625" style="0" customWidth="1"/>
    <col min="2" max="2" width="2.625" style="0" customWidth="1"/>
    <col min="3" max="3" width="24.375" style="0" customWidth="1"/>
    <col min="4" max="7" width="5.375" style="0" customWidth="1"/>
    <col min="8" max="8" width="28.625" style="0" customWidth="1"/>
    <col min="9" max="12" width="5.375" style="0" customWidth="1"/>
    <col min="13" max="13" width="27.25390625" style="0" customWidth="1"/>
    <col min="14" max="17" width="5.375" style="0" customWidth="1"/>
    <col min="18" max="18" width="29.875" style="0" customWidth="1"/>
    <col min="19" max="22" width="5.375" style="0" customWidth="1"/>
    <col min="23" max="23" width="7.125" style="0" customWidth="1"/>
    <col min="24" max="24" width="6.625" style="0" customWidth="1"/>
  </cols>
  <sheetData>
    <row r="2" spans="8:16" ht="21">
      <c r="H2" s="195" t="s">
        <v>153</v>
      </c>
      <c r="I2" s="196"/>
      <c r="J2" s="196"/>
      <c r="K2" s="196"/>
      <c r="L2" s="196"/>
      <c r="M2" s="196"/>
      <c r="N2" s="196"/>
      <c r="O2" s="196"/>
      <c r="P2" s="196"/>
    </row>
    <row r="3" ht="17.25" thickBot="1"/>
    <row r="4" spans="1:24" ht="16.5" customHeight="1">
      <c r="A4" s="203" t="s">
        <v>81</v>
      </c>
      <c r="B4" s="204"/>
      <c r="C4" s="204"/>
      <c r="D4" s="204"/>
      <c r="E4" s="204"/>
      <c r="F4" s="204"/>
      <c r="G4" s="205"/>
      <c r="H4" s="227" t="s">
        <v>82</v>
      </c>
      <c r="I4" s="204"/>
      <c r="J4" s="204"/>
      <c r="K4" s="204"/>
      <c r="L4" s="205"/>
      <c r="M4" s="227" t="s">
        <v>83</v>
      </c>
      <c r="N4" s="204"/>
      <c r="O4" s="204"/>
      <c r="P4" s="204"/>
      <c r="Q4" s="205"/>
      <c r="R4" s="227" t="s">
        <v>84</v>
      </c>
      <c r="S4" s="204"/>
      <c r="T4" s="204"/>
      <c r="U4" s="204"/>
      <c r="V4" s="205"/>
      <c r="W4" s="146"/>
      <c r="X4" s="147"/>
    </row>
    <row r="5" spans="1:24" ht="16.5">
      <c r="A5" s="173" t="s">
        <v>85</v>
      </c>
      <c r="B5" s="174"/>
      <c r="C5" s="175"/>
      <c r="D5" s="199" t="s">
        <v>86</v>
      </c>
      <c r="E5" s="198"/>
      <c r="F5" s="199" t="s">
        <v>87</v>
      </c>
      <c r="G5" s="200"/>
      <c r="H5" s="201" t="s">
        <v>88</v>
      </c>
      <c r="I5" s="197" t="s">
        <v>86</v>
      </c>
      <c r="J5" s="198"/>
      <c r="K5" s="199" t="s">
        <v>87</v>
      </c>
      <c r="L5" s="200"/>
      <c r="M5" s="201" t="s">
        <v>88</v>
      </c>
      <c r="N5" s="197" t="s">
        <v>86</v>
      </c>
      <c r="O5" s="198"/>
      <c r="P5" s="199" t="s">
        <v>87</v>
      </c>
      <c r="Q5" s="200"/>
      <c r="R5" s="201" t="s">
        <v>85</v>
      </c>
      <c r="S5" s="197" t="s">
        <v>86</v>
      </c>
      <c r="T5" s="198"/>
      <c r="U5" s="199" t="s">
        <v>87</v>
      </c>
      <c r="V5" s="200"/>
      <c r="W5" s="201" t="s">
        <v>151</v>
      </c>
      <c r="X5" s="179" t="s">
        <v>89</v>
      </c>
    </row>
    <row r="6" spans="1:24" ht="35.25" thickBot="1">
      <c r="A6" s="176"/>
      <c r="B6" s="177"/>
      <c r="C6" s="178"/>
      <c r="D6" s="62" t="s">
        <v>90</v>
      </c>
      <c r="E6" s="62" t="s">
        <v>89</v>
      </c>
      <c r="F6" s="62" t="s">
        <v>90</v>
      </c>
      <c r="G6" s="62" t="s">
        <v>89</v>
      </c>
      <c r="H6" s="202"/>
      <c r="I6" s="62" t="s">
        <v>90</v>
      </c>
      <c r="J6" s="62" t="s">
        <v>89</v>
      </c>
      <c r="K6" s="62" t="s">
        <v>90</v>
      </c>
      <c r="L6" s="62" t="s">
        <v>89</v>
      </c>
      <c r="M6" s="202"/>
      <c r="N6" s="62" t="s">
        <v>90</v>
      </c>
      <c r="O6" s="62" t="s">
        <v>89</v>
      </c>
      <c r="P6" s="62" t="s">
        <v>90</v>
      </c>
      <c r="Q6" s="62" t="s">
        <v>89</v>
      </c>
      <c r="R6" s="202"/>
      <c r="S6" s="62" t="s">
        <v>90</v>
      </c>
      <c r="T6" s="62" t="s">
        <v>89</v>
      </c>
      <c r="U6" s="62" t="s">
        <v>90</v>
      </c>
      <c r="V6" s="62" t="s">
        <v>89</v>
      </c>
      <c r="W6" s="202"/>
      <c r="X6" s="172"/>
    </row>
    <row r="7" spans="1:24" ht="16.5">
      <c r="A7" s="206" t="s">
        <v>91</v>
      </c>
      <c r="B7" s="216"/>
      <c r="C7" s="63" t="s">
        <v>92</v>
      </c>
      <c r="D7" s="64">
        <v>0</v>
      </c>
      <c r="E7" s="64">
        <v>2</v>
      </c>
      <c r="F7" s="64">
        <v>0</v>
      </c>
      <c r="G7" s="64">
        <v>2</v>
      </c>
      <c r="H7" s="65" t="s">
        <v>93</v>
      </c>
      <c r="I7" s="64">
        <v>0</v>
      </c>
      <c r="J7" s="64">
        <v>2</v>
      </c>
      <c r="K7" s="64">
        <v>0</v>
      </c>
      <c r="L7" s="64">
        <v>2</v>
      </c>
      <c r="M7" s="63" t="s">
        <v>94</v>
      </c>
      <c r="N7" s="64">
        <v>2</v>
      </c>
      <c r="O7" s="64">
        <v>2</v>
      </c>
      <c r="P7" s="64"/>
      <c r="Q7" s="64"/>
      <c r="R7" s="66" t="s">
        <v>95</v>
      </c>
      <c r="S7" s="67">
        <v>0</v>
      </c>
      <c r="T7" s="67">
        <v>0</v>
      </c>
      <c r="U7" s="67"/>
      <c r="V7" s="67"/>
      <c r="W7" s="231">
        <f>D13+F13+I13+K13+N13+P13+S13+U13</f>
        <v>25</v>
      </c>
      <c r="X7" s="241">
        <f>E13+G13+J13+L13+O13+Q13+T13+V13</f>
        <v>36</v>
      </c>
    </row>
    <row r="8" spans="1:24" ht="16.5">
      <c r="A8" s="207"/>
      <c r="B8" s="217"/>
      <c r="C8" s="66" t="s">
        <v>96</v>
      </c>
      <c r="D8" s="70">
        <v>0.5</v>
      </c>
      <c r="E8" s="71">
        <v>1</v>
      </c>
      <c r="F8" s="70">
        <v>0.5</v>
      </c>
      <c r="G8" s="71">
        <v>1</v>
      </c>
      <c r="H8" s="72" t="s">
        <v>97</v>
      </c>
      <c r="I8" s="73">
        <v>1</v>
      </c>
      <c r="J8" s="73">
        <v>2</v>
      </c>
      <c r="K8" s="73"/>
      <c r="L8" s="73"/>
      <c r="M8" s="74" t="s">
        <v>98</v>
      </c>
      <c r="N8" s="67"/>
      <c r="O8" s="67"/>
      <c r="P8" s="67">
        <v>2</v>
      </c>
      <c r="Q8" s="67">
        <v>2</v>
      </c>
      <c r="R8" s="74" t="s">
        <v>99</v>
      </c>
      <c r="S8" s="73">
        <v>2</v>
      </c>
      <c r="T8" s="73">
        <v>2</v>
      </c>
      <c r="U8" s="73"/>
      <c r="V8" s="73"/>
      <c r="W8" s="232"/>
      <c r="X8" s="229"/>
    </row>
    <row r="9" spans="1:24" ht="16.5">
      <c r="A9" s="207"/>
      <c r="B9" s="217"/>
      <c r="C9" s="74" t="s">
        <v>100</v>
      </c>
      <c r="D9" s="73">
        <v>3</v>
      </c>
      <c r="E9" s="73">
        <v>3</v>
      </c>
      <c r="F9" s="73">
        <v>3</v>
      </c>
      <c r="G9" s="73">
        <v>3</v>
      </c>
      <c r="H9" s="72" t="s">
        <v>101</v>
      </c>
      <c r="I9" s="73"/>
      <c r="J9" s="73"/>
      <c r="K9" s="73">
        <v>1</v>
      </c>
      <c r="L9" s="73">
        <v>2</v>
      </c>
      <c r="M9" s="75"/>
      <c r="N9" s="67"/>
      <c r="O9" s="67"/>
      <c r="P9" s="67"/>
      <c r="Q9" s="67"/>
      <c r="R9" s="72"/>
      <c r="S9" s="73"/>
      <c r="T9" s="73"/>
      <c r="U9" s="73"/>
      <c r="V9" s="73"/>
      <c r="W9" s="232"/>
      <c r="X9" s="229"/>
    </row>
    <row r="10" spans="1:24" ht="16.5">
      <c r="A10" s="207"/>
      <c r="B10" s="217"/>
      <c r="C10" s="74" t="s">
        <v>102</v>
      </c>
      <c r="D10" s="73">
        <v>2</v>
      </c>
      <c r="E10" s="73">
        <v>2</v>
      </c>
      <c r="F10" s="73">
        <v>2</v>
      </c>
      <c r="G10" s="73">
        <v>2</v>
      </c>
      <c r="H10" s="74" t="s">
        <v>103</v>
      </c>
      <c r="I10" s="73">
        <v>2</v>
      </c>
      <c r="J10" s="73">
        <v>2</v>
      </c>
      <c r="K10" s="73">
        <v>2</v>
      </c>
      <c r="L10" s="73">
        <v>2</v>
      </c>
      <c r="M10" s="75"/>
      <c r="N10" s="67"/>
      <c r="O10" s="67"/>
      <c r="P10" s="67"/>
      <c r="Q10" s="67"/>
      <c r="R10" s="66"/>
      <c r="S10" s="67"/>
      <c r="T10" s="67"/>
      <c r="U10" s="67"/>
      <c r="V10" s="67"/>
      <c r="W10" s="232"/>
      <c r="X10" s="229"/>
    </row>
    <row r="11" spans="1:24" ht="16.5" customHeight="1">
      <c r="A11" s="207"/>
      <c r="B11" s="217"/>
      <c r="C11" s="76" t="s">
        <v>104</v>
      </c>
      <c r="D11" s="73">
        <v>2</v>
      </c>
      <c r="E11" s="73">
        <v>2</v>
      </c>
      <c r="F11" s="73"/>
      <c r="G11" s="73"/>
      <c r="H11" s="75"/>
      <c r="I11" s="67"/>
      <c r="J11" s="67"/>
      <c r="K11" s="67"/>
      <c r="L11" s="67"/>
      <c r="M11" s="75"/>
      <c r="N11" s="67"/>
      <c r="O11" s="67"/>
      <c r="P11" s="67"/>
      <c r="Q11" s="67"/>
      <c r="R11" s="66"/>
      <c r="S11" s="67"/>
      <c r="T11" s="67"/>
      <c r="U11" s="67"/>
      <c r="V11" s="67"/>
      <c r="W11" s="232"/>
      <c r="X11" s="229"/>
    </row>
    <row r="12" spans="1:24" ht="16.5">
      <c r="A12" s="207"/>
      <c r="B12" s="217"/>
      <c r="C12" s="61"/>
      <c r="D12" s="60"/>
      <c r="E12" s="77"/>
      <c r="F12" s="78"/>
      <c r="G12" s="60"/>
      <c r="H12" s="79"/>
      <c r="I12" s="67"/>
      <c r="J12" s="67"/>
      <c r="K12" s="67"/>
      <c r="L12" s="67"/>
      <c r="M12" s="66"/>
      <c r="N12" s="67"/>
      <c r="O12" s="67"/>
      <c r="P12" s="67"/>
      <c r="Q12" s="67"/>
      <c r="R12" s="66"/>
      <c r="S12" s="61"/>
      <c r="T12" s="61"/>
      <c r="U12" s="61"/>
      <c r="V12" s="61"/>
      <c r="W12" s="232"/>
      <c r="X12" s="229"/>
    </row>
    <row r="13" spans="1:24" ht="17.25" thickBot="1">
      <c r="A13" s="208"/>
      <c r="B13" s="218"/>
      <c r="C13" s="43" t="s">
        <v>105</v>
      </c>
      <c r="D13" s="80">
        <f>SUM(D7:D12)</f>
        <v>7.5</v>
      </c>
      <c r="E13" s="80">
        <f>SUM(E7:E12)</f>
        <v>10</v>
      </c>
      <c r="F13" s="80">
        <f>SUM(F7:F12)</f>
        <v>5.5</v>
      </c>
      <c r="G13" s="80">
        <f>SUM(G7:G12)</f>
        <v>8</v>
      </c>
      <c r="H13" s="43" t="s">
        <v>105</v>
      </c>
      <c r="I13" s="81">
        <f>SUM(I7:I12)</f>
        <v>3</v>
      </c>
      <c r="J13" s="81">
        <f>SUM(J7:J12)</f>
        <v>6</v>
      </c>
      <c r="K13" s="81">
        <f>SUM(K7:K12)</f>
        <v>3</v>
      </c>
      <c r="L13" s="81">
        <f>SUM(L7:L12)</f>
        <v>6</v>
      </c>
      <c r="M13" s="43" t="s">
        <v>105</v>
      </c>
      <c r="N13" s="81">
        <f>SUM(N7:N12)</f>
        <v>2</v>
      </c>
      <c r="O13" s="81">
        <f>SUM(O7:O12)</f>
        <v>2</v>
      </c>
      <c r="P13" s="81">
        <f>SUM(P7:P12)</f>
        <v>2</v>
      </c>
      <c r="Q13" s="81">
        <f>SUM(Q7:Q12)</f>
        <v>2</v>
      </c>
      <c r="R13" s="43" t="s">
        <v>105</v>
      </c>
      <c r="S13" s="81">
        <f>SUM(S7:S12)</f>
        <v>2</v>
      </c>
      <c r="T13" s="81">
        <f>SUM(T7:T12)</f>
        <v>2</v>
      </c>
      <c r="U13" s="81">
        <f>SUM(U7:U12)</f>
        <v>0</v>
      </c>
      <c r="V13" s="81">
        <f>SUM(V7:V12)</f>
        <v>0</v>
      </c>
      <c r="W13" s="233"/>
      <c r="X13" s="230"/>
    </row>
    <row r="14" spans="1:24" ht="16.5">
      <c r="A14" s="219" t="s">
        <v>106</v>
      </c>
      <c r="B14" s="220"/>
      <c r="C14" s="148" t="s">
        <v>150</v>
      </c>
      <c r="D14" s="83"/>
      <c r="E14" s="83"/>
      <c r="F14" s="83">
        <v>3</v>
      </c>
      <c r="G14" s="83">
        <v>3</v>
      </c>
      <c r="H14" s="82"/>
      <c r="I14" s="83"/>
      <c r="J14" s="83"/>
      <c r="K14" s="83"/>
      <c r="L14" s="83"/>
      <c r="M14" s="84" t="s">
        <v>154</v>
      </c>
      <c r="N14" s="85">
        <v>2</v>
      </c>
      <c r="O14" s="85">
        <v>2</v>
      </c>
      <c r="P14" s="85"/>
      <c r="Q14" s="85"/>
      <c r="R14" s="75"/>
      <c r="S14" s="67"/>
      <c r="T14" s="67"/>
      <c r="U14" s="149"/>
      <c r="V14" s="86"/>
      <c r="W14" s="231">
        <f>D18+F18+I18+K18+N18+P18+S18+U18</f>
        <v>5</v>
      </c>
      <c r="X14" s="241">
        <f>E18+G18+J18+L18+O18+Q18+T18+V18</f>
        <v>5</v>
      </c>
    </row>
    <row r="15" spans="1:24" ht="16.5">
      <c r="A15" s="207"/>
      <c r="B15" s="217"/>
      <c r="C15" s="150"/>
      <c r="D15" s="85"/>
      <c r="E15" s="85"/>
      <c r="F15" s="85"/>
      <c r="G15" s="85"/>
      <c r="H15" s="87"/>
      <c r="I15" s="85"/>
      <c r="J15" s="85"/>
      <c r="K15" s="85"/>
      <c r="L15" s="85"/>
      <c r="M15" s="88"/>
      <c r="N15" s="67"/>
      <c r="O15" s="67"/>
      <c r="P15" s="67"/>
      <c r="Q15" s="67"/>
      <c r="R15" s="88"/>
      <c r="S15" s="67"/>
      <c r="T15" s="67"/>
      <c r="U15" s="85"/>
      <c r="V15" s="67"/>
      <c r="W15" s="232"/>
      <c r="X15" s="229"/>
    </row>
    <row r="16" spans="1:24" ht="16.5" customHeight="1">
      <c r="A16" s="207"/>
      <c r="B16" s="217"/>
      <c r="C16" s="151"/>
      <c r="D16" s="67"/>
      <c r="E16" s="67"/>
      <c r="F16" s="29"/>
      <c r="G16" s="29"/>
      <c r="H16" s="88"/>
      <c r="I16" s="67"/>
      <c r="J16" s="67"/>
      <c r="K16" s="67"/>
      <c r="L16" s="67"/>
      <c r="M16" s="88"/>
      <c r="N16" s="67"/>
      <c r="O16" s="67"/>
      <c r="P16" s="67"/>
      <c r="Q16" s="67"/>
      <c r="R16" s="75"/>
      <c r="S16" s="67"/>
      <c r="T16" s="67"/>
      <c r="U16" s="67"/>
      <c r="V16" s="67"/>
      <c r="W16" s="232"/>
      <c r="X16" s="229"/>
    </row>
    <row r="17" spans="1:24" ht="16.5">
      <c r="A17" s="207"/>
      <c r="B17" s="217"/>
      <c r="C17" s="152"/>
      <c r="D17" s="89"/>
      <c r="E17" s="89"/>
      <c r="F17" s="29"/>
      <c r="G17" s="29"/>
      <c r="H17" s="42"/>
      <c r="I17" s="149"/>
      <c r="J17" s="90"/>
      <c r="K17" s="69"/>
      <c r="L17" s="83"/>
      <c r="M17" s="42"/>
      <c r="N17" s="67"/>
      <c r="O17" s="67"/>
      <c r="P17" s="67"/>
      <c r="Q17" s="67"/>
      <c r="R17" s="75"/>
      <c r="S17" s="67"/>
      <c r="T17" s="67"/>
      <c r="U17" s="67"/>
      <c r="V17" s="67"/>
      <c r="W17" s="232"/>
      <c r="X17" s="229"/>
    </row>
    <row r="18" spans="1:24" ht="17.25" thickBot="1">
      <c r="A18" s="208"/>
      <c r="B18" s="218"/>
      <c r="C18" s="153" t="s">
        <v>105</v>
      </c>
      <c r="D18" s="154">
        <f>SUM(D14:D17)</f>
        <v>0</v>
      </c>
      <c r="E18" s="154">
        <f>SUM(E14:E17)</f>
        <v>0</v>
      </c>
      <c r="F18" s="154">
        <f>SUM(F14:F17)</f>
        <v>3</v>
      </c>
      <c r="G18" s="154">
        <f>SUM(G14:G17)</f>
        <v>3</v>
      </c>
      <c r="H18" s="155" t="s">
        <v>105</v>
      </c>
      <c r="I18" s="156">
        <f>SUM(I14:I17)</f>
        <v>0</v>
      </c>
      <c r="J18" s="156">
        <f>SUM(J14:J17)</f>
        <v>0</v>
      </c>
      <c r="K18" s="156">
        <f>SUM(K14:K17)</f>
        <v>0</v>
      </c>
      <c r="L18" s="156">
        <f>SUM(L14:L17)</f>
        <v>0</v>
      </c>
      <c r="M18" s="155" t="s">
        <v>105</v>
      </c>
      <c r="N18" s="154">
        <f>SUM(N14:N17)</f>
        <v>2</v>
      </c>
      <c r="O18" s="154">
        <f>SUM(O14:O17)</f>
        <v>2</v>
      </c>
      <c r="P18" s="154">
        <f>SUM(P14:P17)</f>
        <v>0</v>
      </c>
      <c r="Q18" s="154">
        <f>SUM(Q14:Q17)</f>
        <v>0</v>
      </c>
      <c r="R18" s="157" t="s">
        <v>105</v>
      </c>
      <c r="S18" s="154">
        <f>SUM(S14:S17)</f>
        <v>0</v>
      </c>
      <c r="T18" s="154">
        <f>SUM(T14:T17)</f>
        <v>0</v>
      </c>
      <c r="U18" s="154">
        <f>SUM(U14:U17)</f>
        <v>0</v>
      </c>
      <c r="V18" s="154">
        <f>SUM(V14:V17)</f>
        <v>0</v>
      </c>
      <c r="W18" s="233"/>
      <c r="X18" s="242"/>
    </row>
    <row r="19" spans="1:24" ht="16.5">
      <c r="A19" s="235" t="s">
        <v>108</v>
      </c>
      <c r="B19" s="236"/>
      <c r="C19" s="82" t="s">
        <v>107</v>
      </c>
      <c r="D19" s="83">
        <v>3</v>
      </c>
      <c r="E19" s="83">
        <v>3</v>
      </c>
      <c r="F19" s="83"/>
      <c r="G19" s="83"/>
      <c r="H19" s="82" t="s">
        <v>141</v>
      </c>
      <c r="I19" s="83">
        <v>3</v>
      </c>
      <c r="J19" s="83">
        <v>3</v>
      </c>
      <c r="K19" s="83"/>
      <c r="L19" s="83"/>
      <c r="M19" s="75" t="s">
        <v>52</v>
      </c>
      <c r="N19" s="67">
        <v>1</v>
      </c>
      <c r="O19" s="67">
        <v>2</v>
      </c>
      <c r="P19" s="67">
        <v>1</v>
      </c>
      <c r="Q19" s="67">
        <v>2</v>
      </c>
      <c r="R19" s="92" t="s">
        <v>110</v>
      </c>
      <c r="S19" s="67">
        <v>1</v>
      </c>
      <c r="T19" s="67">
        <v>2</v>
      </c>
      <c r="U19" s="67">
        <v>1</v>
      </c>
      <c r="V19" s="67">
        <v>2</v>
      </c>
      <c r="W19" s="234">
        <f>D31+F31+I31+K31+N31+P31+S31+U31</f>
        <v>66</v>
      </c>
      <c r="X19" s="228">
        <f>E31+G31+J31+L31+O31+Q31+T31+V31</f>
        <v>77</v>
      </c>
    </row>
    <row r="20" spans="1:24" ht="16.5">
      <c r="A20" s="237"/>
      <c r="B20" s="238"/>
      <c r="C20" s="84" t="s">
        <v>152</v>
      </c>
      <c r="D20" s="29">
        <v>3</v>
      </c>
      <c r="E20" s="29">
        <v>3</v>
      </c>
      <c r="F20" s="29"/>
      <c r="G20" s="29"/>
      <c r="H20" s="131" t="s">
        <v>109</v>
      </c>
      <c r="I20" s="29">
        <v>2</v>
      </c>
      <c r="J20" s="29">
        <v>3</v>
      </c>
      <c r="K20" s="29"/>
      <c r="L20" s="29"/>
      <c r="M20" s="75" t="s">
        <v>112</v>
      </c>
      <c r="N20" s="67">
        <v>2</v>
      </c>
      <c r="O20" s="67">
        <v>2</v>
      </c>
      <c r="P20" s="67"/>
      <c r="Q20" s="67"/>
      <c r="R20" s="132"/>
      <c r="S20" s="132"/>
      <c r="T20" s="132"/>
      <c r="U20" s="132"/>
      <c r="V20" s="132"/>
      <c r="W20" s="232"/>
      <c r="X20" s="229"/>
    </row>
    <row r="21" spans="1:24" ht="16.5">
      <c r="A21" s="237"/>
      <c r="B21" s="238"/>
      <c r="C21" s="84" t="s">
        <v>111</v>
      </c>
      <c r="D21" s="29">
        <v>2</v>
      </c>
      <c r="E21" s="29">
        <v>3</v>
      </c>
      <c r="F21" s="29"/>
      <c r="G21" s="29"/>
      <c r="H21" s="131" t="s">
        <v>28</v>
      </c>
      <c r="I21" s="29">
        <v>3</v>
      </c>
      <c r="J21" s="29">
        <v>3</v>
      </c>
      <c r="K21" s="29"/>
      <c r="L21" s="29"/>
      <c r="M21" s="93" t="s">
        <v>115</v>
      </c>
      <c r="N21" s="67">
        <v>2</v>
      </c>
      <c r="O21" s="67">
        <v>2</v>
      </c>
      <c r="P21" s="67"/>
      <c r="Q21" s="67"/>
      <c r="R21" s="131"/>
      <c r="S21" s="29"/>
      <c r="T21" s="29"/>
      <c r="U21" s="29"/>
      <c r="V21" s="29"/>
      <c r="W21" s="232"/>
      <c r="X21" s="229"/>
    </row>
    <row r="22" spans="1:24" ht="16.5">
      <c r="A22" s="237"/>
      <c r="B22" s="238"/>
      <c r="C22" s="84" t="s">
        <v>113</v>
      </c>
      <c r="D22" s="29">
        <v>2</v>
      </c>
      <c r="E22" s="29">
        <v>2</v>
      </c>
      <c r="F22" s="29"/>
      <c r="G22" s="29"/>
      <c r="H22" s="131" t="s">
        <v>114</v>
      </c>
      <c r="I22" s="29">
        <v>2</v>
      </c>
      <c r="J22" s="29">
        <v>3</v>
      </c>
      <c r="K22" s="29"/>
      <c r="L22" s="29"/>
      <c r="M22" s="75" t="s">
        <v>118</v>
      </c>
      <c r="N22" s="67"/>
      <c r="O22" s="67"/>
      <c r="P22" s="67">
        <v>3</v>
      </c>
      <c r="Q22" s="67">
        <v>3</v>
      </c>
      <c r="R22" s="94"/>
      <c r="S22" s="67"/>
      <c r="T22" s="67"/>
      <c r="U22" s="67"/>
      <c r="V22" s="67"/>
      <c r="W22" s="232"/>
      <c r="X22" s="229"/>
    </row>
    <row r="23" spans="1:24" ht="16.5">
      <c r="A23" s="237"/>
      <c r="B23" s="238"/>
      <c r="C23" s="75" t="s">
        <v>116</v>
      </c>
      <c r="D23" s="67">
        <v>3</v>
      </c>
      <c r="E23" s="67">
        <v>3</v>
      </c>
      <c r="F23" s="67"/>
      <c r="G23" s="67"/>
      <c r="H23" s="75" t="s">
        <v>117</v>
      </c>
      <c r="I23" s="67">
        <v>3</v>
      </c>
      <c r="J23" s="67">
        <v>3</v>
      </c>
      <c r="K23" s="67"/>
      <c r="L23" s="67"/>
      <c r="M23" s="75" t="s">
        <v>121</v>
      </c>
      <c r="N23" s="67" t="s">
        <v>57</v>
      </c>
      <c r="O23" s="67" t="s">
        <v>57</v>
      </c>
      <c r="P23" s="67">
        <v>3</v>
      </c>
      <c r="Q23" s="67">
        <v>3</v>
      </c>
      <c r="R23" s="95"/>
      <c r="S23" s="67"/>
      <c r="T23" s="67"/>
      <c r="U23" s="67"/>
      <c r="V23" s="67"/>
      <c r="W23" s="232"/>
      <c r="X23" s="229"/>
    </row>
    <row r="24" spans="1:24" ht="16.5">
      <c r="A24" s="237"/>
      <c r="B24" s="238"/>
      <c r="C24" s="75" t="s">
        <v>140</v>
      </c>
      <c r="D24" s="67"/>
      <c r="E24" s="67"/>
      <c r="F24" s="67">
        <v>3</v>
      </c>
      <c r="G24" s="67">
        <v>3</v>
      </c>
      <c r="H24" s="75" t="s">
        <v>120</v>
      </c>
      <c r="I24" s="67"/>
      <c r="J24" s="67"/>
      <c r="K24" s="67">
        <v>2</v>
      </c>
      <c r="L24" s="67">
        <v>3</v>
      </c>
      <c r="M24" s="132"/>
      <c r="N24" s="132"/>
      <c r="O24" s="132"/>
      <c r="P24" s="132"/>
      <c r="Q24" s="132"/>
      <c r="R24" s="95"/>
      <c r="S24" s="67"/>
      <c r="T24" s="67"/>
      <c r="U24" s="67"/>
      <c r="V24" s="67"/>
      <c r="W24" s="232"/>
      <c r="X24" s="229"/>
    </row>
    <row r="25" spans="1:24" ht="16.5">
      <c r="A25" s="237"/>
      <c r="B25" s="238"/>
      <c r="C25" s="75" t="s">
        <v>119</v>
      </c>
      <c r="D25" s="67"/>
      <c r="E25" s="67"/>
      <c r="F25" s="67">
        <v>3</v>
      </c>
      <c r="G25" s="67">
        <v>3</v>
      </c>
      <c r="H25" s="75" t="s">
        <v>61</v>
      </c>
      <c r="I25" s="67"/>
      <c r="J25" s="67"/>
      <c r="K25" s="67">
        <v>2</v>
      </c>
      <c r="L25" s="67">
        <v>3</v>
      </c>
      <c r="M25" s="132"/>
      <c r="N25" s="132"/>
      <c r="O25" s="132"/>
      <c r="P25" s="132"/>
      <c r="Q25" s="132"/>
      <c r="R25" s="96"/>
      <c r="S25" s="97"/>
      <c r="T25" s="97"/>
      <c r="U25" s="97"/>
      <c r="V25" s="97"/>
      <c r="W25" s="232"/>
      <c r="X25" s="229"/>
    </row>
    <row r="26" spans="1:24" ht="16.5">
      <c r="A26" s="237"/>
      <c r="B26" s="238"/>
      <c r="C26" s="75" t="s">
        <v>122</v>
      </c>
      <c r="D26" s="98"/>
      <c r="E26" s="98"/>
      <c r="F26" s="67">
        <v>2</v>
      </c>
      <c r="G26" s="67">
        <v>3</v>
      </c>
      <c r="H26" s="75" t="s">
        <v>124</v>
      </c>
      <c r="I26" s="67"/>
      <c r="J26" s="67"/>
      <c r="K26" s="67">
        <v>3</v>
      </c>
      <c r="L26" s="67">
        <v>3</v>
      </c>
      <c r="M26" s="75"/>
      <c r="N26" s="67"/>
      <c r="O26" s="67"/>
      <c r="P26" s="67"/>
      <c r="Q26" s="67"/>
      <c r="R26" s="96"/>
      <c r="S26" s="97"/>
      <c r="T26" s="97"/>
      <c r="U26" s="97"/>
      <c r="V26" s="97"/>
      <c r="W26" s="232"/>
      <c r="X26" s="229"/>
    </row>
    <row r="27" spans="1:24" ht="16.5">
      <c r="A27" s="237"/>
      <c r="B27" s="238"/>
      <c r="C27" s="75" t="s">
        <v>123</v>
      </c>
      <c r="D27" s="98"/>
      <c r="E27" s="98"/>
      <c r="F27" s="67">
        <v>2</v>
      </c>
      <c r="G27" s="67">
        <v>3</v>
      </c>
      <c r="H27" s="75" t="s">
        <v>126</v>
      </c>
      <c r="I27" s="67"/>
      <c r="J27" s="67"/>
      <c r="K27" s="67">
        <v>3</v>
      </c>
      <c r="L27" s="67">
        <v>3</v>
      </c>
      <c r="M27" s="75"/>
      <c r="N27" s="67"/>
      <c r="O27" s="67"/>
      <c r="P27" s="67"/>
      <c r="Q27" s="67"/>
      <c r="R27" s="96"/>
      <c r="S27" s="97"/>
      <c r="T27" s="97"/>
      <c r="U27" s="97"/>
      <c r="V27" s="97"/>
      <c r="W27" s="232"/>
      <c r="X27" s="229"/>
    </row>
    <row r="28" spans="1:24" ht="16.5">
      <c r="A28" s="237"/>
      <c r="B28" s="238"/>
      <c r="C28" s="75" t="s">
        <v>125</v>
      </c>
      <c r="D28" s="67"/>
      <c r="E28" s="67"/>
      <c r="F28" s="67">
        <v>3</v>
      </c>
      <c r="G28" s="67">
        <v>3</v>
      </c>
      <c r="H28" s="75" t="s">
        <v>51</v>
      </c>
      <c r="I28" s="67"/>
      <c r="J28" s="67"/>
      <c r="K28" s="67">
        <v>3</v>
      </c>
      <c r="L28" s="67">
        <v>3</v>
      </c>
      <c r="M28" s="75"/>
      <c r="N28" s="67"/>
      <c r="O28" s="67"/>
      <c r="P28" s="67"/>
      <c r="Q28" s="67"/>
      <c r="R28" s="96"/>
      <c r="S28" s="97"/>
      <c r="T28" s="97"/>
      <c r="U28" s="97"/>
      <c r="V28" s="97"/>
      <c r="W28" s="232"/>
      <c r="X28" s="229"/>
    </row>
    <row r="29" spans="1:24" ht="16.5" customHeight="1">
      <c r="A29" s="237"/>
      <c r="B29" s="238"/>
      <c r="C29" s="82"/>
      <c r="D29" s="99"/>
      <c r="E29" s="99"/>
      <c r="F29" s="83"/>
      <c r="G29" s="83"/>
      <c r="H29" s="132"/>
      <c r="I29" s="132"/>
      <c r="J29" s="132"/>
      <c r="K29" s="132"/>
      <c r="L29" s="132"/>
      <c r="M29" s="93"/>
      <c r="N29" s="67"/>
      <c r="O29" s="67"/>
      <c r="P29" s="67"/>
      <c r="Q29" s="67"/>
      <c r="R29" s="96"/>
      <c r="S29" s="97"/>
      <c r="T29" s="97"/>
      <c r="U29" s="97"/>
      <c r="V29" s="97"/>
      <c r="W29" s="232"/>
      <c r="X29" s="229"/>
    </row>
    <row r="30" spans="1:24" ht="16.5">
      <c r="A30" s="237"/>
      <c r="B30" s="238"/>
      <c r="C30" s="100"/>
      <c r="D30" s="101"/>
      <c r="E30" s="101"/>
      <c r="F30" s="102"/>
      <c r="G30" s="102"/>
      <c r="H30" s="131"/>
      <c r="I30" s="29"/>
      <c r="J30" s="29"/>
      <c r="K30" s="29"/>
      <c r="L30" s="29"/>
      <c r="M30" s="103"/>
      <c r="N30" s="83"/>
      <c r="O30" s="83"/>
      <c r="P30" s="83"/>
      <c r="Q30" s="83"/>
      <c r="R30" s="99"/>
      <c r="S30" s="83"/>
      <c r="T30" s="83"/>
      <c r="U30" s="83"/>
      <c r="V30" s="83"/>
      <c r="W30" s="232"/>
      <c r="X30" s="229"/>
    </row>
    <row r="31" spans="1:24" ht="17.25" thickBot="1">
      <c r="A31" s="239"/>
      <c r="B31" s="240"/>
      <c r="C31" s="91" t="s">
        <v>105</v>
      </c>
      <c r="D31" s="80">
        <f>SUM(D19:D30)</f>
        <v>13</v>
      </c>
      <c r="E31" s="80">
        <f>SUM(E19:E30)</f>
        <v>14</v>
      </c>
      <c r="F31" s="80">
        <f>SUM(F19:F30)</f>
        <v>13</v>
      </c>
      <c r="G31" s="80">
        <f>SUM(G19:G30)</f>
        <v>15</v>
      </c>
      <c r="H31" s="91" t="s">
        <v>105</v>
      </c>
      <c r="I31" s="80">
        <f>SUM(I19:I30)</f>
        <v>13</v>
      </c>
      <c r="J31" s="80">
        <f>SUM(J19:J30)</f>
        <v>15</v>
      </c>
      <c r="K31" s="80">
        <f>SUM(K19:K30)</f>
        <v>13</v>
      </c>
      <c r="L31" s="80">
        <f>SUM(L19:L30)</f>
        <v>15</v>
      </c>
      <c r="M31" s="91" t="s">
        <v>105</v>
      </c>
      <c r="N31" s="80">
        <f>SUM(N19:N30)</f>
        <v>5</v>
      </c>
      <c r="O31" s="80">
        <f>SUM(O19:O30)</f>
        <v>6</v>
      </c>
      <c r="P31" s="80">
        <f>SUM(P19:P30)</f>
        <v>7</v>
      </c>
      <c r="Q31" s="80">
        <f>SUM(Q19:Q30)</f>
        <v>8</v>
      </c>
      <c r="R31" s="91" t="s">
        <v>105</v>
      </c>
      <c r="S31" s="80">
        <f>SUM(S19:S30)</f>
        <v>1</v>
      </c>
      <c r="T31" s="80">
        <f>SUM(T19:T30)</f>
        <v>2</v>
      </c>
      <c r="U31" s="80">
        <f>SUM(U19:U30)</f>
        <v>1</v>
      </c>
      <c r="V31" s="80">
        <f>SUM(V19:V30)</f>
        <v>2</v>
      </c>
      <c r="W31" s="233"/>
      <c r="X31" s="230"/>
    </row>
    <row r="32" spans="1:24" ht="21.75" customHeight="1">
      <c r="A32" s="206" t="s">
        <v>127</v>
      </c>
      <c r="B32" s="221" t="s">
        <v>128</v>
      </c>
      <c r="C32" s="104" t="s">
        <v>129</v>
      </c>
      <c r="D32" s="105">
        <v>0</v>
      </c>
      <c r="E32" s="105">
        <v>2</v>
      </c>
      <c r="F32" s="105">
        <v>0</v>
      </c>
      <c r="G32" s="105">
        <v>2</v>
      </c>
      <c r="H32" s="104" t="s">
        <v>130</v>
      </c>
      <c r="I32" s="105">
        <v>0</v>
      </c>
      <c r="J32" s="105">
        <v>2</v>
      </c>
      <c r="K32" s="105">
        <v>0</v>
      </c>
      <c r="L32" s="105">
        <v>2</v>
      </c>
      <c r="M32" s="66" t="s">
        <v>131</v>
      </c>
      <c r="N32" s="67">
        <v>1</v>
      </c>
      <c r="O32" s="67">
        <v>1</v>
      </c>
      <c r="P32" s="67">
        <v>1</v>
      </c>
      <c r="Q32" s="67">
        <v>1</v>
      </c>
      <c r="R32" s="66" t="s">
        <v>131</v>
      </c>
      <c r="S32" s="67">
        <v>1</v>
      </c>
      <c r="T32" s="67">
        <v>1</v>
      </c>
      <c r="U32" s="67">
        <v>1</v>
      </c>
      <c r="V32" s="106">
        <v>1</v>
      </c>
      <c r="W32" s="141">
        <f>D56+F56+I56+K56+N56+P56+S56+U56</f>
        <v>32</v>
      </c>
      <c r="X32" s="143">
        <f>E56+G56+J56+L56+O56+Q56+T56+V56</f>
        <v>32</v>
      </c>
    </row>
    <row r="33" spans="1:24" ht="16.5" customHeight="1">
      <c r="A33" s="207"/>
      <c r="B33" s="222"/>
      <c r="C33" s="66"/>
      <c r="D33" s="67"/>
      <c r="E33" s="67"/>
      <c r="F33" s="67"/>
      <c r="G33" s="67"/>
      <c r="H33" s="75"/>
      <c r="I33" s="67"/>
      <c r="J33" s="67"/>
      <c r="K33" s="67"/>
      <c r="L33" s="67"/>
      <c r="M33" s="75"/>
      <c r="N33" s="67"/>
      <c r="O33" s="67"/>
      <c r="P33" s="67"/>
      <c r="Q33" s="67"/>
      <c r="R33" s="75"/>
      <c r="S33" s="67"/>
      <c r="T33" s="67"/>
      <c r="U33" s="67"/>
      <c r="V33" s="106"/>
      <c r="W33" s="69"/>
      <c r="X33" s="144"/>
    </row>
    <row r="34" spans="1:24" ht="16.5">
      <c r="A34" s="207"/>
      <c r="B34" s="222"/>
      <c r="C34" s="107"/>
      <c r="D34" s="83"/>
      <c r="E34" s="83"/>
      <c r="F34" s="83"/>
      <c r="G34" s="83"/>
      <c r="H34" s="82"/>
      <c r="I34" s="83"/>
      <c r="J34" s="83"/>
      <c r="K34" s="83"/>
      <c r="L34" s="83"/>
      <c r="M34" s="82"/>
      <c r="N34" s="83"/>
      <c r="O34" s="83"/>
      <c r="P34" s="83"/>
      <c r="Q34" s="83"/>
      <c r="R34" s="82"/>
      <c r="S34" s="83"/>
      <c r="T34" s="83"/>
      <c r="U34" s="83"/>
      <c r="V34" s="68"/>
      <c r="W34" s="69"/>
      <c r="X34" s="144"/>
    </row>
    <row r="35" spans="1:24" ht="17.25" thickBot="1">
      <c r="A35" s="207"/>
      <c r="B35" s="223"/>
      <c r="C35" s="108"/>
      <c r="D35" s="80"/>
      <c r="E35" s="80"/>
      <c r="F35" s="80"/>
      <c r="G35" s="80"/>
      <c r="H35" s="109"/>
      <c r="I35" s="80"/>
      <c r="J35" s="80"/>
      <c r="K35" s="80"/>
      <c r="L35" s="80"/>
      <c r="M35" s="108"/>
      <c r="N35" s="80"/>
      <c r="O35" s="80"/>
      <c r="P35" s="80"/>
      <c r="Q35" s="80"/>
      <c r="R35" s="109"/>
      <c r="S35" s="80"/>
      <c r="T35" s="80"/>
      <c r="U35" s="80"/>
      <c r="V35" s="110"/>
      <c r="W35" s="69"/>
      <c r="X35" s="144"/>
    </row>
    <row r="36" spans="1:24" ht="21.75" customHeight="1">
      <c r="A36" s="207"/>
      <c r="B36" s="221" t="s">
        <v>132</v>
      </c>
      <c r="C36" s="103"/>
      <c r="D36" s="83"/>
      <c r="E36" s="83"/>
      <c r="F36" s="83"/>
      <c r="G36" s="83"/>
      <c r="H36" s="82"/>
      <c r="I36" s="68"/>
      <c r="J36" s="69"/>
      <c r="K36" s="83"/>
      <c r="L36" s="83"/>
      <c r="M36" s="107" t="s">
        <v>133</v>
      </c>
      <c r="N36" s="83">
        <v>2</v>
      </c>
      <c r="O36" s="83">
        <v>2</v>
      </c>
      <c r="P36" s="83"/>
      <c r="Q36" s="83"/>
      <c r="R36" s="82"/>
      <c r="S36" s="83"/>
      <c r="T36" s="83"/>
      <c r="U36" s="83"/>
      <c r="V36" s="68"/>
      <c r="W36" s="69"/>
      <c r="X36" s="144"/>
    </row>
    <row r="37" spans="1:24" ht="16.5" customHeight="1">
      <c r="A37" s="207"/>
      <c r="B37" s="222"/>
      <c r="C37" s="111"/>
      <c r="D37" s="85"/>
      <c r="E37" s="85"/>
      <c r="F37" s="85"/>
      <c r="G37" s="85"/>
      <c r="H37" s="84"/>
      <c r="I37" s="85"/>
      <c r="J37" s="85"/>
      <c r="K37" s="85"/>
      <c r="L37" s="85"/>
      <c r="M37" s="112"/>
      <c r="N37" s="85"/>
      <c r="O37" s="85"/>
      <c r="P37" s="85"/>
      <c r="Q37" s="85"/>
      <c r="R37" s="84"/>
      <c r="S37" s="85"/>
      <c r="T37" s="85"/>
      <c r="U37" s="85"/>
      <c r="V37" s="113"/>
      <c r="W37" s="69"/>
      <c r="X37" s="144"/>
    </row>
    <row r="38" spans="1:24" ht="16.5">
      <c r="A38" s="207"/>
      <c r="B38" s="222"/>
      <c r="C38" s="93"/>
      <c r="D38" s="67"/>
      <c r="E38" s="67"/>
      <c r="F38" s="67"/>
      <c r="G38" s="67"/>
      <c r="H38" s="75"/>
      <c r="I38" s="67"/>
      <c r="J38" s="67"/>
      <c r="K38" s="67"/>
      <c r="L38" s="67"/>
      <c r="M38" s="66"/>
      <c r="N38" s="67"/>
      <c r="O38" s="67"/>
      <c r="P38" s="67"/>
      <c r="Q38" s="67"/>
      <c r="R38" s="75"/>
      <c r="S38" s="67"/>
      <c r="T38" s="67"/>
      <c r="U38" s="67"/>
      <c r="V38" s="106"/>
      <c r="W38" s="69"/>
      <c r="X38" s="144"/>
    </row>
    <row r="39" spans="1:24" ht="17.25" thickBot="1">
      <c r="A39" s="207"/>
      <c r="B39" s="223"/>
      <c r="C39" s="114"/>
      <c r="D39" s="81"/>
      <c r="E39" s="81"/>
      <c r="F39" s="81"/>
      <c r="G39" s="81"/>
      <c r="H39" s="115"/>
      <c r="I39" s="116"/>
      <c r="J39" s="117"/>
      <c r="K39" s="81"/>
      <c r="L39" s="81"/>
      <c r="M39" s="118"/>
      <c r="N39" s="81"/>
      <c r="O39" s="81"/>
      <c r="P39" s="81"/>
      <c r="Q39" s="81"/>
      <c r="R39" s="115"/>
      <c r="S39" s="81"/>
      <c r="T39" s="81"/>
      <c r="U39" s="81"/>
      <c r="V39" s="116"/>
      <c r="W39" s="69"/>
      <c r="X39" s="144"/>
    </row>
    <row r="40" spans="1:24" ht="24" customHeight="1">
      <c r="A40" s="207"/>
      <c r="B40" s="209" t="s">
        <v>134</v>
      </c>
      <c r="C40" s="75"/>
      <c r="D40" s="83"/>
      <c r="E40" s="83"/>
      <c r="F40" s="83"/>
      <c r="G40" s="83"/>
      <c r="H40" s="162" t="s">
        <v>155</v>
      </c>
      <c r="I40" s="67">
        <v>2</v>
      </c>
      <c r="J40" s="67">
        <v>2</v>
      </c>
      <c r="K40" s="67"/>
      <c r="L40" s="67"/>
      <c r="M40" s="162" t="s">
        <v>163</v>
      </c>
      <c r="N40" s="67">
        <v>2</v>
      </c>
      <c r="O40" s="67">
        <v>2</v>
      </c>
      <c r="P40" s="67"/>
      <c r="Q40" s="67"/>
      <c r="R40" s="162" t="s">
        <v>178</v>
      </c>
      <c r="S40" s="67">
        <v>2</v>
      </c>
      <c r="T40" s="67">
        <v>2</v>
      </c>
      <c r="U40" s="67"/>
      <c r="V40" s="106"/>
      <c r="W40" s="69"/>
      <c r="X40" s="144"/>
    </row>
    <row r="41" spans="1:24" ht="16.5">
      <c r="A41" s="207"/>
      <c r="B41" s="210"/>
      <c r="C41" s="75"/>
      <c r="D41" s="85"/>
      <c r="E41" s="85"/>
      <c r="F41" s="85"/>
      <c r="G41" s="85"/>
      <c r="H41" s="35" t="s">
        <v>156</v>
      </c>
      <c r="I41" s="67">
        <v>2</v>
      </c>
      <c r="J41" s="67">
        <v>2</v>
      </c>
      <c r="K41" s="67"/>
      <c r="L41" s="67"/>
      <c r="M41" s="35" t="s">
        <v>164</v>
      </c>
      <c r="N41" s="67">
        <v>2</v>
      </c>
      <c r="O41" s="67">
        <v>2</v>
      </c>
      <c r="P41" s="67"/>
      <c r="Q41" s="67"/>
      <c r="R41" s="163" t="s">
        <v>179</v>
      </c>
      <c r="S41" s="29">
        <v>2</v>
      </c>
      <c r="T41" s="29">
        <v>2</v>
      </c>
      <c r="U41" s="67"/>
      <c r="V41" s="106"/>
      <c r="W41" s="69"/>
      <c r="X41" s="144"/>
    </row>
    <row r="42" spans="1:24" ht="16.5">
      <c r="A42" s="207"/>
      <c r="B42" s="210"/>
      <c r="C42" s="93"/>
      <c r="D42" s="67"/>
      <c r="E42" s="67"/>
      <c r="F42" s="67"/>
      <c r="G42" s="67"/>
      <c r="H42" s="35" t="s">
        <v>157</v>
      </c>
      <c r="I42" s="67">
        <v>2</v>
      </c>
      <c r="J42" s="67">
        <v>2</v>
      </c>
      <c r="K42" s="67"/>
      <c r="L42" s="67"/>
      <c r="M42" s="28" t="s">
        <v>165</v>
      </c>
      <c r="N42" s="67">
        <v>2</v>
      </c>
      <c r="O42" s="67">
        <v>2</v>
      </c>
      <c r="P42" s="67"/>
      <c r="Q42" s="67"/>
      <c r="R42" s="163" t="s">
        <v>180</v>
      </c>
      <c r="S42" s="29">
        <v>2</v>
      </c>
      <c r="T42" s="29">
        <v>2</v>
      </c>
      <c r="U42" s="67"/>
      <c r="V42" s="106"/>
      <c r="W42" s="69"/>
      <c r="X42" s="144"/>
    </row>
    <row r="43" spans="1:24" ht="16.5">
      <c r="A43" s="207"/>
      <c r="B43" s="210"/>
      <c r="C43" s="93"/>
      <c r="D43" s="67"/>
      <c r="E43" s="67"/>
      <c r="F43" s="67"/>
      <c r="G43" s="67"/>
      <c r="H43" s="35" t="s">
        <v>158</v>
      </c>
      <c r="I43" s="67">
        <v>2</v>
      </c>
      <c r="J43" s="67">
        <v>2</v>
      </c>
      <c r="K43" s="67"/>
      <c r="L43" s="67"/>
      <c r="M43" s="35" t="s">
        <v>166</v>
      </c>
      <c r="N43" s="67">
        <v>2</v>
      </c>
      <c r="O43" s="67">
        <v>2</v>
      </c>
      <c r="P43" s="67"/>
      <c r="Q43" s="67"/>
      <c r="R43" s="28" t="s">
        <v>181</v>
      </c>
      <c r="S43" s="67">
        <v>2</v>
      </c>
      <c r="T43" s="67">
        <v>2</v>
      </c>
      <c r="U43" s="67"/>
      <c r="V43" s="106"/>
      <c r="W43" s="69"/>
      <c r="X43" s="144"/>
    </row>
    <row r="44" spans="1:24" ht="16.5">
      <c r="A44" s="207"/>
      <c r="B44" s="210"/>
      <c r="C44" s="93"/>
      <c r="D44" s="67"/>
      <c r="E44" s="67"/>
      <c r="F44" s="67"/>
      <c r="G44" s="67"/>
      <c r="H44" s="131" t="s">
        <v>159</v>
      </c>
      <c r="I44" s="67"/>
      <c r="J44" s="67"/>
      <c r="K44" s="67">
        <v>2</v>
      </c>
      <c r="L44" s="67">
        <v>2</v>
      </c>
      <c r="M44" s="35" t="s">
        <v>167</v>
      </c>
      <c r="N44" s="67">
        <v>2</v>
      </c>
      <c r="O44" s="67">
        <v>2</v>
      </c>
      <c r="P44" s="67"/>
      <c r="Q44" s="67"/>
      <c r="R44" s="35" t="s">
        <v>182</v>
      </c>
      <c r="S44" s="67">
        <v>2</v>
      </c>
      <c r="T44" s="67">
        <v>2</v>
      </c>
      <c r="U44" s="98"/>
      <c r="V44" s="119"/>
      <c r="W44" s="69"/>
      <c r="X44" s="144"/>
    </row>
    <row r="45" spans="1:24" ht="16.5">
      <c r="A45" s="207"/>
      <c r="B45" s="210"/>
      <c r="C45" s="93"/>
      <c r="D45" s="67"/>
      <c r="E45" s="67"/>
      <c r="F45" s="67"/>
      <c r="G45" s="67"/>
      <c r="H45" s="131" t="s">
        <v>160</v>
      </c>
      <c r="I45" s="98"/>
      <c r="J45" s="98"/>
      <c r="K45" s="67">
        <v>2</v>
      </c>
      <c r="L45" s="67">
        <v>2</v>
      </c>
      <c r="M45" s="35" t="s">
        <v>168</v>
      </c>
      <c r="N45" s="67">
        <v>2</v>
      </c>
      <c r="O45" s="67">
        <v>2</v>
      </c>
      <c r="P45" s="67"/>
      <c r="Q45" s="67"/>
      <c r="R45" s="35" t="s">
        <v>183</v>
      </c>
      <c r="S45" s="29">
        <v>2</v>
      </c>
      <c r="T45" s="29">
        <v>2</v>
      </c>
      <c r="U45" s="120"/>
      <c r="V45" s="121"/>
      <c r="W45" s="69"/>
      <c r="X45" s="144"/>
    </row>
    <row r="46" spans="1:24" ht="16.5">
      <c r="A46" s="207"/>
      <c r="B46" s="210"/>
      <c r="C46" s="93"/>
      <c r="D46" s="67"/>
      <c r="E46" s="67"/>
      <c r="F46" s="67"/>
      <c r="G46" s="67"/>
      <c r="H46" s="131" t="s">
        <v>161</v>
      </c>
      <c r="I46" s="67"/>
      <c r="J46" s="67"/>
      <c r="K46" s="67">
        <v>2</v>
      </c>
      <c r="L46" s="67">
        <v>2</v>
      </c>
      <c r="M46" s="35" t="s">
        <v>169</v>
      </c>
      <c r="N46" s="67">
        <v>2</v>
      </c>
      <c r="O46" s="67">
        <v>2</v>
      </c>
      <c r="P46" s="67"/>
      <c r="Q46" s="67"/>
      <c r="R46" s="35" t="s">
        <v>184</v>
      </c>
      <c r="S46" s="29"/>
      <c r="T46" s="29"/>
      <c r="U46" s="67">
        <v>2</v>
      </c>
      <c r="V46" s="106">
        <v>2</v>
      </c>
      <c r="W46" s="69"/>
      <c r="X46" s="144"/>
    </row>
    <row r="47" spans="1:24" ht="16.5">
      <c r="A47" s="207"/>
      <c r="B47" s="210"/>
      <c r="C47" s="93"/>
      <c r="D47" s="67"/>
      <c r="E47" s="67"/>
      <c r="F47" s="67"/>
      <c r="G47" s="67"/>
      <c r="H47" s="163" t="s">
        <v>162</v>
      </c>
      <c r="I47" s="67"/>
      <c r="J47" s="67"/>
      <c r="K47" s="67">
        <v>2</v>
      </c>
      <c r="L47" s="67">
        <v>2</v>
      </c>
      <c r="M47" s="35" t="s">
        <v>170</v>
      </c>
      <c r="N47" s="67">
        <v>2</v>
      </c>
      <c r="O47" s="67">
        <v>2</v>
      </c>
      <c r="P47" s="67"/>
      <c r="Q47" s="67"/>
      <c r="R47" s="35" t="s">
        <v>185</v>
      </c>
      <c r="S47" s="120"/>
      <c r="T47" s="98"/>
      <c r="U47" s="67">
        <v>2</v>
      </c>
      <c r="V47" s="106">
        <v>2</v>
      </c>
      <c r="W47" s="69"/>
      <c r="X47" s="144"/>
    </row>
    <row r="48" spans="1:24" ht="16.5">
      <c r="A48" s="207"/>
      <c r="B48" s="210"/>
      <c r="C48" s="93"/>
      <c r="D48" s="67"/>
      <c r="E48" s="67"/>
      <c r="F48" s="67"/>
      <c r="G48" s="67"/>
      <c r="H48" s="57"/>
      <c r="I48" s="98"/>
      <c r="J48" s="98"/>
      <c r="K48" s="67"/>
      <c r="L48" s="67"/>
      <c r="M48" s="35" t="s">
        <v>171</v>
      </c>
      <c r="N48" s="29"/>
      <c r="O48" s="67"/>
      <c r="P48" s="67">
        <v>2</v>
      </c>
      <c r="Q48" s="67">
        <v>2</v>
      </c>
      <c r="R48" s="35" t="s">
        <v>186</v>
      </c>
      <c r="S48" s="98"/>
      <c r="T48" s="122"/>
      <c r="U48" s="67">
        <v>2</v>
      </c>
      <c r="V48" s="106">
        <v>2</v>
      </c>
      <c r="W48" s="69"/>
      <c r="X48" s="144"/>
    </row>
    <row r="49" spans="1:24" ht="16.5">
      <c r="A49" s="207"/>
      <c r="B49" s="210"/>
      <c r="C49" s="93"/>
      <c r="D49" s="67"/>
      <c r="E49" s="67"/>
      <c r="F49" s="67"/>
      <c r="G49" s="67"/>
      <c r="H49" s="135"/>
      <c r="I49" s="67"/>
      <c r="J49" s="67"/>
      <c r="K49" s="67"/>
      <c r="L49" s="67"/>
      <c r="M49" s="35" t="s">
        <v>172</v>
      </c>
      <c r="N49" s="67"/>
      <c r="O49" s="67"/>
      <c r="P49" s="67">
        <v>2</v>
      </c>
      <c r="Q49" s="67">
        <v>2</v>
      </c>
      <c r="R49" s="35" t="s">
        <v>187</v>
      </c>
      <c r="S49" s="98"/>
      <c r="T49" s="98"/>
      <c r="U49" s="67">
        <v>2</v>
      </c>
      <c r="V49" s="106">
        <v>2</v>
      </c>
      <c r="W49" s="69"/>
      <c r="X49" s="144"/>
    </row>
    <row r="50" spans="1:24" ht="16.5">
      <c r="A50" s="207"/>
      <c r="B50" s="210"/>
      <c r="C50" s="93"/>
      <c r="D50" s="67"/>
      <c r="E50" s="67"/>
      <c r="F50" s="67"/>
      <c r="G50" s="67"/>
      <c r="H50" s="93"/>
      <c r="I50" s="67"/>
      <c r="J50" s="67"/>
      <c r="K50" s="67"/>
      <c r="L50" s="67"/>
      <c r="M50" s="35" t="s">
        <v>173</v>
      </c>
      <c r="N50" s="67"/>
      <c r="O50" s="67"/>
      <c r="P50" s="165">
        <v>2</v>
      </c>
      <c r="Q50" s="165">
        <v>2</v>
      </c>
      <c r="R50" s="35" t="s">
        <v>188</v>
      </c>
      <c r="S50" s="67"/>
      <c r="T50" s="67"/>
      <c r="U50" s="67">
        <v>2</v>
      </c>
      <c r="V50" s="106">
        <v>2</v>
      </c>
      <c r="W50" s="69"/>
      <c r="X50" s="144"/>
    </row>
    <row r="51" spans="1:24" ht="16.5">
      <c r="A51" s="207"/>
      <c r="B51" s="210"/>
      <c r="C51" s="93"/>
      <c r="D51" s="67"/>
      <c r="E51" s="67"/>
      <c r="F51" s="67"/>
      <c r="G51" s="67"/>
      <c r="H51" s="75"/>
      <c r="I51" s="67"/>
      <c r="J51" s="67"/>
      <c r="K51" s="67"/>
      <c r="L51" s="67"/>
      <c r="M51" s="35" t="s">
        <v>174</v>
      </c>
      <c r="N51" s="29"/>
      <c r="O51" s="67"/>
      <c r="P51" s="165">
        <v>2</v>
      </c>
      <c r="Q51" s="165">
        <v>2</v>
      </c>
      <c r="R51" s="35" t="s">
        <v>189</v>
      </c>
      <c r="S51" s="67"/>
      <c r="T51" s="67"/>
      <c r="U51" s="29">
        <v>2</v>
      </c>
      <c r="V51" s="29">
        <v>2</v>
      </c>
      <c r="W51" s="69"/>
      <c r="X51" s="144"/>
    </row>
    <row r="52" spans="1:24" ht="16.5">
      <c r="A52" s="207"/>
      <c r="B52" s="210"/>
      <c r="C52" s="93"/>
      <c r="D52" s="67"/>
      <c r="E52" s="67"/>
      <c r="F52" s="67"/>
      <c r="G52" s="67"/>
      <c r="H52" s="75"/>
      <c r="I52" s="67"/>
      <c r="J52" s="67"/>
      <c r="K52" s="67"/>
      <c r="L52" s="67"/>
      <c r="M52" s="35" t="s">
        <v>175</v>
      </c>
      <c r="N52" s="29"/>
      <c r="O52" s="67"/>
      <c r="P52" s="165">
        <v>2</v>
      </c>
      <c r="Q52" s="165">
        <v>2</v>
      </c>
      <c r="R52" s="35" t="s">
        <v>190</v>
      </c>
      <c r="S52" s="67"/>
      <c r="T52" s="67"/>
      <c r="U52" s="29">
        <v>2</v>
      </c>
      <c r="V52" s="29">
        <v>2</v>
      </c>
      <c r="W52" s="69"/>
      <c r="X52" s="144"/>
    </row>
    <row r="53" spans="1:24" ht="16.5">
      <c r="A53" s="207"/>
      <c r="B53" s="210"/>
      <c r="C53" s="93"/>
      <c r="D53" s="67"/>
      <c r="E53" s="67"/>
      <c r="F53" s="67"/>
      <c r="G53" s="67"/>
      <c r="H53" s="75"/>
      <c r="I53" s="67"/>
      <c r="J53" s="67"/>
      <c r="K53" s="67"/>
      <c r="L53" s="67"/>
      <c r="M53" s="164" t="s">
        <v>176</v>
      </c>
      <c r="N53" s="29"/>
      <c r="O53" s="67"/>
      <c r="P53" s="29">
        <v>2</v>
      </c>
      <c r="Q53" s="29">
        <v>2</v>
      </c>
      <c r="R53" s="28" t="s">
        <v>191</v>
      </c>
      <c r="S53" s="29"/>
      <c r="T53" s="67"/>
      <c r="U53" s="67">
        <v>2</v>
      </c>
      <c r="V53" s="106">
        <v>2</v>
      </c>
      <c r="W53" s="69"/>
      <c r="X53" s="144"/>
    </row>
    <row r="54" spans="1:24" ht="16.5">
      <c r="A54" s="207"/>
      <c r="B54" s="210"/>
      <c r="C54" s="93"/>
      <c r="D54" s="67"/>
      <c r="E54" s="67"/>
      <c r="F54" s="67"/>
      <c r="G54" s="67"/>
      <c r="H54" s="75"/>
      <c r="I54" s="67"/>
      <c r="J54" s="67"/>
      <c r="K54" s="67"/>
      <c r="L54" s="67"/>
      <c r="M54" s="35" t="s">
        <v>177</v>
      </c>
      <c r="N54" s="29"/>
      <c r="O54" s="67"/>
      <c r="P54" s="67">
        <v>2</v>
      </c>
      <c r="Q54" s="67">
        <v>2</v>
      </c>
      <c r="R54" s="48"/>
      <c r="S54" s="98"/>
      <c r="T54" s="98"/>
      <c r="U54" s="67"/>
      <c r="V54" s="106"/>
      <c r="W54" s="69"/>
      <c r="X54" s="144"/>
    </row>
    <row r="55" spans="1:24" ht="17.25" thickBot="1">
      <c r="A55" s="207"/>
      <c r="B55" s="211"/>
      <c r="C55" s="123"/>
      <c r="D55" s="81"/>
      <c r="E55" s="81"/>
      <c r="F55" s="81"/>
      <c r="G55" s="81"/>
      <c r="H55" s="123"/>
      <c r="I55" s="81"/>
      <c r="J55" s="81"/>
      <c r="K55" s="81"/>
      <c r="L55" s="81"/>
      <c r="M55" s="137"/>
      <c r="N55" s="133"/>
      <c r="O55" s="81"/>
      <c r="P55" s="81"/>
      <c r="Q55" s="81"/>
      <c r="R55" s="48"/>
      <c r="S55" s="81"/>
      <c r="T55" s="81"/>
      <c r="U55" s="81"/>
      <c r="V55" s="116"/>
      <c r="W55" s="69"/>
      <c r="X55" s="144"/>
    </row>
    <row r="56" spans="1:24" ht="17.25" thickBot="1">
      <c r="A56" s="208"/>
      <c r="B56" s="124"/>
      <c r="C56" s="43" t="s">
        <v>135</v>
      </c>
      <c r="D56" s="81">
        <v>0</v>
      </c>
      <c r="E56" s="81">
        <v>0</v>
      </c>
      <c r="F56" s="81">
        <v>0</v>
      </c>
      <c r="G56" s="116">
        <v>0</v>
      </c>
      <c r="H56" s="125" t="s">
        <v>135</v>
      </c>
      <c r="I56" s="81">
        <v>4</v>
      </c>
      <c r="J56" s="81">
        <v>4</v>
      </c>
      <c r="K56" s="81">
        <v>4</v>
      </c>
      <c r="L56" s="81">
        <v>4</v>
      </c>
      <c r="M56" s="126" t="s">
        <v>135</v>
      </c>
      <c r="N56" s="86">
        <v>6</v>
      </c>
      <c r="O56" s="67">
        <v>6</v>
      </c>
      <c r="P56" s="67">
        <v>4</v>
      </c>
      <c r="Q56" s="67">
        <v>4</v>
      </c>
      <c r="R56" s="126" t="s">
        <v>135</v>
      </c>
      <c r="S56" s="86">
        <v>6</v>
      </c>
      <c r="T56" s="67">
        <v>6</v>
      </c>
      <c r="U56" s="67">
        <v>8</v>
      </c>
      <c r="V56" s="106">
        <v>8</v>
      </c>
      <c r="W56" s="142"/>
      <c r="X56" s="145"/>
    </row>
    <row r="57" spans="1:24" ht="17.25" thickBot="1">
      <c r="A57" s="138"/>
      <c r="B57" s="139"/>
      <c r="C57" s="43" t="s">
        <v>136</v>
      </c>
      <c r="D57" s="127">
        <f>D13+D18+D31+D56</f>
        <v>20.5</v>
      </c>
      <c r="E57" s="127">
        <f>E13+E18+E31+E56</f>
        <v>24</v>
      </c>
      <c r="F57" s="127">
        <f>F13+F18+F31+F56</f>
        <v>21.5</v>
      </c>
      <c r="G57" s="127">
        <f>G13+G18+G31+G56</f>
        <v>26</v>
      </c>
      <c r="H57" s="43" t="s">
        <v>136</v>
      </c>
      <c r="I57" s="127">
        <f>I13+I18+I31+I56</f>
        <v>20</v>
      </c>
      <c r="J57" s="127">
        <f>J13+J18+J31+J56</f>
        <v>25</v>
      </c>
      <c r="K57" s="127">
        <f>K13+K18+K31+K56</f>
        <v>20</v>
      </c>
      <c r="L57" s="127">
        <f>L13+L18+L31+L56</f>
        <v>25</v>
      </c>
      <c r="M57" s="43" t="s">
        <v>136</v>
      </c>
      <c r="N57" s="127">
        <f>N13+N18+N31+N56</f>
        <v>15</v>
      </c>
      <c r="O57" s="127">
        <f>O13+O18+O31+O56</f>
        <v>16</v>
      </c>
      <c r="P57" s="127">
        <f>P13+P18+P31+P56</f>
        <v>13</v>
      </c>
      <c r="Q57" s="127">
        <f>Q13+Q18+Q31+Q56</f>
        <v>14</v>
      </c>
      <c r="R57" s="43" t="s">
        <v>136</v>
      </c>
      <c r="S57" s="127">
        <f>S13+S18+S31+S56</f>
        <v>9</v>
      </c>
      <c r="T57" s="127">
        <f>T13+T18+T31+T56</f>
        <v>10</v>
      </c>
      <c r="U57" s="127">
        <f>U13+U18+U31+U56</f>
        <v>9</v>
      </c>
      <c r="V57" s="127">
        <f>V13+V18+V31+V56</f>
        <v>10</v>
      </c>
      <c r="W57" s="128">
        <f>SUM(W7,W14,W19,W32)</f>
        <v>128</v>
      </c>
      <c r="X57" s="136">
        <f>SUM(X7,X14,X19,X32)</f>
        <v>150</v>
      </c>
    </row>
    <row r="58" spans="1:24" ht="16.5">
      <c r="A58" s="129"/>
      <c r="B58" s="129"/>
      <c r="C58" s="60"/>
      <c r="D58" s="60"/>
      <c r="E58" s="60"/>
      <c r="F58" s="60"/>
      <c r="G58" s="60"/>
      <c r="H58" s="60"/>
      <c r="I58" s="60"/>
      <c r="J58" s="60"/>
      <c r="K58" s="60"/>
      <c r="L58" s="60"/>
      <c r="M58" s="60"/>
      <c r="N58" s="60"/>
      <c r="O58" s="60"/>
      <c r="P58" s="60"/>
      <c r="Q58" s="60"/>
      <c r="R58" s="60"/>
      <c r="S58" s="60"/>
      <c r="T58" s="60"/>
      <c r="U58" s="60"/>
      <c r="V58" s="60"/>
      <c r="W58" s="60"/>
      <c r="X58" s="60"/>
    </row>
    <row r="59" spans="1:24" ht="16.5">
      <c r="A59" s="140" t="s">
        <v>137</v>
      </c>
      <c r="B59" s="140"/>
      <c r="C59" s="140"/>
      <c r="D59" s="140"/>
      <c r="E59" s="140"/>
      <c r="F59" s="140"/>
      <c r="G59" s="140"/>
      <c r="H59" s="140"/>
      <c r="I59" s="140"/>
      <c r="J59" s="140"/>
      <c r="K59" s="140"/>
      <c r="L59" s="140"/>
      <c r="M59" s="140"/>
      <c r="N59" s="130"/>
      <c r="O59" s="130"/>
      <c r="P59" s="130"/>
      <c r="Q59" s="130"/>
      <c r="R59" s="130"/>
      <c r="S59" s="130"/>
      <c r="T59" s="130"/>
      <c r="U59" s="130"/>
      <c r="V59" s="130"/>
      <c r="W59" s="130"/>
      <c r="X59" s="130"/>
    </row>
    <row r="60" spans="1:24" ht="16.5">
      <c r="A60" s="130" t="s">
        <v>138</v>
      </c>
      <c r="B60" s="130"/>
      <c r="C60" s="130"/>
      <c r="D60" s="130"/>
      <c r="E60" s="130"/>
      <c r="F60" s="130"/>
      <c r="G60" s="130"/>
      <c r="H60" s="130"/>
      <c r="I60" s="130"/>
      <c r="J60" s="130"/>
      <c r="K60" s="130"/>
      <c r="L60" s="130"/>
      <c r="M60" s="130"/>
      <c r="N60" s="130"/>
      <c r="O60" s="130"/>
      <c r="P60" s="130"/>
      <c r="Q60" s="130"/>
      <c r="R60" s="130"/>
      <c r="S60" s="130"/>
      <c r="T60" s="130"/>
      <c r="U60" s="130"/>
      <c r="V60" s="130"/>
      <c r="W60" s="130"/>
      <c r="X60" s="130"/>
    </row>
    <row r="61" spans="1:24" ht="16.5">
      <c r="A61" s="130" t="s">
        <v>139</v>
      </c>
      <c r="B61" s="130"/>
      <c r="C61" s="130"/>
      <c r="D61" s="130"/>
      <c r="E61" s="130"/>
      <c r="F61" s="130"/>
      <c r="G61" s="130"/>
      <c r="H61" s="130"/>
      <c r="I61" s="130"/>
      <c r="J61" s="130"/>
      <c r="K61" s="130"/>
      <c r="L61" s="130"/>
      <c r="M61" s="130"/>
      <c r="N61" s="130"/>
      <c r="O61" s="130"/>
      <c r="P61" s="130"/>
      <c r="Q61" s="130"/>
      <c r="R61" s="130"/>
      <c r="S61" s="130"/>
      <c r="T61" s="130"/>
      <c r="U61" s="130"/>
      <c r="V61" s="130"/>
      <c r="W61" s="130"/>
      <c r="X61" s="130"/>
    </row>
  </sheetData>
  <mergeCells count="32">
    <mergeCell ref="X14:X18"/>
    <mergeCell ref="A7:B13"/>
    <mergeCell ref="A14:B18"/>
    <mergeCell ref="X7:X13"/>
    <mergeCell ref="A32:A56"/>
    <mergeCell ref="B40:B55"/>
    <mergeCell ref="H2:P2"/>
    <mergeCell ref="W19:W31"/>
    <mergeCell ref="I5:J5"/>
    <mergeCell ref="F5:G5"/>
    <mergeCell ref="H5:H6"/>
    <mergeCell ref="W14:W18"/>
    <mergeCell ref="A19:B31"/>
    <mergeCell ref="A4:G4"/>
    <mergeCell ref="X19:X31"/>
    <mergeCell ref="B36:B39"/>
    <mergeCell ref="B32:B35"/>
    <mergeCell ref="P5:Q5"/>
    <mergeCell ref="R5:R6"/>
    <mergeCell ref="S5:T5"/>
    <mergeCell ref="U5:V5"/>
    <mergeCell ref="W5:W6"/>
    <mergeCell ref="X5:X6"/>
    <mergeCell ref="W7:W13"/>
    <mergeCell ref="R4:V4"/>
    <mergeCell ref="K5:L5"/>
    <mergeCell ref="M5:M6"/>
    <mergeCell ref="N5:O5"/>
    <mergeCell ref="A5:C6"/>
    <mergeCell ref="D5:E5"/>
    <mergeCell ref="H4:L4"/>
    <mergeCell ref="M4:Q4"/>
  </mergeCells>
  <printOptions/>
  <pageMargins left="0.3937007874015748" right="0.3937007874015748" top="0.3937007874015748" bottom="0.3937007874015748" header="0.5118110236220472" footer="0.5118110236220472"/>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中華技術學院生物科技系</cp:lastModifiedBy>
  <cp:lastPrinted>2010-05-31T02:21:12Z</cp:lastPrinted>
  <dcterms:created xsi:type="dcterms:W3CDTF">2007-05-07T08:16:38Z</dcterms:created>
  <dcterms:modified xsi:type="dcterms:W3CDTF">2010-06-01T01:28:11Z</dcterms:modified>
  <cp:category/>
  <cp:version/>
  <cp:contentType/>
  <cp:contentStatus/>
</cp:coreProperties>
</file>